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1\"/>
    </mc:Choice>
  </mc:AlternateContent>
  <xr:revisionPtr revIDLastSave="0" documentId="13_ncr:1_{5860248F-80F3-4BA1-ADA8-7B6A7AFD552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12 - UCA" sheetId="1" r:id="rId1"/>
    <sheet name="Sheet1" sheetId="3" r:id="rId2"/>
    <sheet name="FDPP LICENSE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9" i="1" l="1"/>
  <c r="E21" i="1"/>
  <c r="E99" i="1" s="1"/>
  <c r="B21" i="1"/>
  <c r="K99" i="1"/>
  <c r="Q39" i="3"/>
  <c r="P39" i="3"/>
  <c r="O39" i="3"/>
  <c r="N39" i="3"/>
  <c r="M39" i="3"/>
  <c r="L39" i="3"/>
  <c r="H39" i="3"/>
  <c r="P19" i="3"/>
  <c r="O19" i="3"/>
  <c r="N19" i="3"/>
  <c r="M19" i="3"/>
  <c r="L19" i="3"/>
  <c r="K19" i="3"/>
  <c r="H19" i="3"/>
  <c r="Q17" i="3"/>
  <c r="Q19" i="3" s="1"/>
  <c r="Q14" i="3"/>
  <c r="Q40" i="3" s="1"/>
  <c r="P14" i="3"/>
  <c r="P40" i="3" s="1"/>
  <c r="O14" i="3"/>
  <c r="O40" i="3" s="1"/>
  <c r="N14" i="3"/>
  <c r="N40" i="3" s="1"/>
  <c r="M14" i="3"/>
  <c r="M40" i="3" s="1"/>
  <c r="L14" i="3"/>
  <c r="L40" i="3" s="1"/>
  <c r="K14" i="3"/>
  <c r="K40" i="3" s="1"/>
  <c r="H14" i="3"/>
  <c r="H40" i="3" s="1"/>
  <c r="G99" i="1"/>
  <c r="B98" i="1"/>
  <c r="H99" i="1"/>
  <c r="I99" i="1"/>
  <c r="J99" i="1"/>
  <c r="B99" i="1" l="1"/>
  <c r="F99" i="1"/>
</calcChain>
</file>

<file path=xl/sharedStrings.xml><?xml version="1.0" encoding="utf-8"?>
<sst xmlns="http://schemas.openxmlformats.org/spreadsheetml/2006/main" count="273" uniqueCount="125">
  <si>
    <t>FDP Form 12 - Unliquidated Cash Advances</t>
  </si>
  <si>
    <t>UNLIQUIDATED CASH ADVANCES</t>
  </si>
  <si>
    <t>REGION:</t>
  </si>
  <si>
    <t>CALENDAR YEAR:</t>
  </si>
  <si>
    <t>PROVINCE:</t>
  </si>
  <si>
    <t>NEGROS OCCIDENTAL</t>
  </si>
  <si>
    <t>QUARTER:</t>
  </si>
  <si>
    <t>CITY/MUNICIPALITY:</t>
  </si>
  <si>
    <t>CITY OF SAN CARLOS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</si>
  <si>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</si>
  <si>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</si>
  <si>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</si>
  <si>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</si>
  <si>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</si>
  <si>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</si>
  <si>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</si>
  <si>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</si>
  <si>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</si>
  <si>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</si>
  <si>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</si>
  <si>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</si>
  <si>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</si>
  <si>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</si>
  <si>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</si>
  <si>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</si>
  <si>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</si>
  <si>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</si>
  <si>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</si>
  <si>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</si>
  <si>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</si>
  <si>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</si>
  <si>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Special Activity</t>
  </si>
  <si>
    <t>Adel dela Paz Bautista-BFP</t>
  </si>
  <si>
    <t>Alfonso Clamonte</t>
  </si>
  <si>
    <t>Carlota Pansoy</t>
  </si>
  <si>
    <t>Danilo A. Zuniega-PNP</t>
  </si>
  <si>
    <t>Dioscoro Ramientos</t>
  </si>
  <si>
    <t>Elizabeth s. Lopez-PNP</t>
  </si>
  <si>
    <t>Eugene Gustilo</t>
  </si>
  <si>
    <t>Jorecto S. Rabacal-PNP</t>
  </si>
  <si>
    <t>Jose Jovencio Sion</t>
  </si>
  <si>
    <t>Josefina C. Yap-DILG</t>
  </si>
  <si>
    <t>Ludovico Eslana</t>
  </si>
  <si>
    <t>Maribeth Celeste</t>
  </si>
  <si>
    <t>Oliverio Pangantihon</t>
  </si>
  <si>
    <t>Raul Loquinario</t>
  </si>
  <si>
    <t>Romeo Leyte</t>
  </si>
  <si>
    <t>Teodoro Salem</t>
  </si>
  <si>
    <t>Victorino E. Romanillos PNP</t>
  </si>
  <si>
    <t>PRIOR 2006</t>
  </si>
  <si>
    <t>Travel</t>
  </si>
  <si>
    <t>ADVANCES TO SPECIAL DISBURSING OFFICER</t>
  </si>
  <si>
    <t>ADVANCES TO OFFICERS AND EMPLOYEES</t>
  </si>
  <si>
    <t>OTHER RECEIVABLES</t>
  </si>
  <si>
    <t>RENATO Y. GUSTILO</t>
  </si>
  <si>
    <t>TOTAL</t>
  </si>
  <si>
    <t>CUI, ALFREDO MARTIN ANCKERMANN(10305040-01-031606553)</t>
  </si>
  <si>
    <t>EBORA, MARY ROCHELLE</t>
  </si>
  <si>
    <t>GRAND TOTAL</t>
  </si>
  <si>
    <t>Not Yet Due</t>
  </si>
  <si>
    <t xml:space="preserve">JOSE VENFORT L. LEGARIA, CPA </t>
  </si>
  <si>
    <t xml:space="preserve"> RENATO Y. GUSTILO</t>
  </si>
  <si>
    <t>NIR-NEGROS ISLAND REGION</t>
  </si>
  <si>
    <t>BARCUMA, FRANCISCO ROY PORTAL</t>
  </si>
  <si>
    <t>FERNANDEZ, CHUCKIE FRANCESS JOSOL</t>
  </si>
  <si>
    <t>Paran, Jennifer Saballa</t>
  </si>
  <si>
    <t>REANTUCO, JR, VIRGILIO ALMODIEN</t>
  </si>
  <si>
    <t>DEOGRACIAS, DORCAS PASILAN</t>
  </si>
  <si>
    <t>GUMBAN, JOSEPH BRYAN DELA TORRE</t>
  </si>
  <si>
    <t>TIHUME, RICA VINAS</t>
  </si>
  <si>
    <t>ABAPO, KIM JOHN BILLIONES(10305040-01-010303991)</t>
  </si>
  <si>
    <t>ALVAREZ, ELSIE MAY CUI(10305040-01-122999111)</t>
  </si>
  <si>
    <t>ANLAP, CHARLEN POL BISTIS(10305040-01-081601888)</t>
  </si>
  <si>
    <t>APAYLA, HAYDEE SUAREZ(10305040-01-050399149)</t>
  </si>
  <si>
    <t>BARING, NEMESIO III MAYAGMA(10305040-01-100208333)</t>
  </si>
  <si>
    <t>BINGHAY, MA. CECILIA SUZETTE COMBATE(10305040-01-070106570)</t>
  </si>
  <si>
    <t>BLANCO, EMMANUEL C(10305040-01-080309352)</t>
  </si>
  <si>
    <t>BRIONES, SANDRA LUZ BURGOS(10305040-01-051600113)</t>
  </si>
  <si>
    <t>BROCE, JOELITO EROGAN(10305040-01-020109739)</t>
  </si>
  <si>
    <t>CARBELLEDO, JOHN DIAZ(10305040-01-080101410)</t>
  </si>
  <si>
    <t>CARMONA, MYRA VELASCO(10305040-01-110608699)</t>
  </si>
  <si>
    <t>CASALLA, JUVY KYAMKO(10305040-01-121609796)</t>
  </si>
  <si>
    <t>CHAN, BERNADITH CLARO(10305040-01-030101387)</t>
  </si>
  <si>
    <t>CHAVEZ, JOSE WINNIE SAYSON(10305040-01-090106296)</t>
  </si>
  <si>
    <t>COSTANILLA, WARREN SUMILHIG(10305040-01-100104499)</t>
  </si>
  <si>
    <t>DESPABELADERO, MARIA TERESA TOMARONG(10305040-01-061695111)</t>
  </si>
  <si>
    <t>DOMECILLO, DINDO IAN GUSTILO(10305040-01-030308326)</t>
  </si>
  <si>
    <t>DOSEJO, JESSICA ESTRERA(10305040-01-081700849)</t>
  </si>
  <si>
    <t>FERNANDEZ, CHUCKIE FRANCESS JOSOL(10305040-01-071603475)</t>
  </si>
  <si>
    <t>GALICIA, CHARITY FRANCO(10305040-01-032598143)</t>
  </si>
  <si>
    <t>GOMO, ANALOU F(10305040-01-080309354)</t>
  </si>
  <si>
    <t>GONZALEZ JR., MAURICIO DACUMOS(10305040-01-050400823)</t>
  </si>
  <si>
    <t>GONZALEZ, ZACHARY KIRK BASE(10305040-01-020109731)</t>
  </si>
  <si>
    <t>GUSTILO, AIRENE ROSE NOEL(10305040-01-060108679)</t>
  </si>
  <si>
    <t>HIBIONADA, RODOLFO JR. COMBATE(10305040-01-010204485)</t>
  </si>
  <si>
    <t>JALECO, LEELA GRACE TAN(10305040-01-031601111)</t>
  </si>
  <si>
    <t>LAZAGA, EDUARDO, JR. ZABARTE(10305040-01-051600112)</t>
  </si>
  <si>
    <t>LEVOIT JR., ROMULO ZAMORA(10305040-01-010401864)</t>
  </si>
  <si>
    <t>LIBUTAN, MICHELLE KIMBERLY PEREZ(10305040-01-030102938)</t>
  </si>
  <si>
    <t>LOMOCSO, MARIETTA FEROLINO(10305040-01-050409340)</t>
  </si>
  <si>
    <t>MARABILLO, JOHN DAVE RIGOR(10305040-01-101602436)</t>
  </si>
  <si>
    <t>MORENO, JANNEL SEVILLA(10305040-01-010308663)</t>
  </si>
  <si>
    <t>MOSQUERA, JULIUS MANALO(10305040-01-010303996)</t>
  </si>
  <si>
    <t>OBERES, FELIX MICHAEL FORMARAN(10305040-01-030800360)</t>
  </si>
  <si>
    <t>PACAÑA, BONIFACIO, JR. DOMO(10305040-01-070100377)</t>
  </si>
  <si>
    <t>PARAGUYA, SHERYLL LOU BUHAT(10305040-01-050400808)</t>
  </si>
  <si>
    <t>PARAN, JENNIFER SABALLA(10305040-01-070107627)</t>
  </si>
  <si>
    <t>PASICARAN, LUCEL CANOY(10305040-01-070100373)</t>
  </si>
  <si>
    <t>PAUSA, ALJANICE YAP(10305040-01-070106568)</t>
  </si>
  <si>
    <t>PELOTENIA, SHEILA LYN TEO(10305040-01-110608703)</t>
  </si>
  <si>
    <t>PORQUEZ, LUZVISMINDA VILLAHERMOSA(10305040-01-020100195)</t>
  </si>
  <si>
    <t>REANTUCO, JR, VIRGILIO ALMODIEN(10305040-01-010308645)</t>
  </si>
  <si>
    <t>RICABO, JERHOD KYAN ABURIDO(10305040-01-050204171)</t>
  </si>
  <si>
    <t>RIPDOS, MARIE GRACE ZAMORA(10305040-01-020101881)</t>
  </si>
  <si>
    <t>RONDOVIO, JEREMY TEO(10305040-01-030102940)</t>
  </si>
  <si>
    <t>ROSOS, MA. ELAINE PEÑALOSA(10305040-01-051600111)</t>
  </si>
  <si>
    <t>SANCHEZ, RENAN E(10305040-01-011606550)</t>
  </si>
  <si>
    <t>SANTILLAN, JOMELITA CLARIDO(10305040-01-081700842)</t>
  </si>
  <si>
    <t>SILLE, JR, LYNDON MARU(10305040-01-010308642)</t>
  </si>
  <si>
    <t>TAMBASEN, RENZIE MAE BAWIC(10305040-01-081700848)</t>
  </si>
  <si>
    <t>TAÑECA, ARIEL MARINAY(10305040-01-050204173)</t>
  </si>
  <si>
    <t>TELEBANGCO, MARK ANTHONY JABELLO(10305040-01-010308674)</t>
  </si>
  <si>
    <t>VILLARINO, JERIC FORMOSO(10305040-01-122999122)</t>
  </si>
  <si>
    <t>(SGD)</t>
  </si>
  <si>
    <t xml:space="preserve">                                                                    (SGD)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</si>
</sst>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yy;@"/>
  </numFmts>
  <fonts count="17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10"/>
      <color rgb="FF000000"/>
      <name val="Roboto Condensed"/>
    </font>
    <font>
      <b/>
      <sz val="12"/>
      <color rgb="FF000000"/>
      <name val="Roboto Condensed"/>
    </font>
    <font>
      <sz val="12"/>
      <color rgb="FF000000"/>
      <name val="Roboto Condensed"/>
    </font>
    <font>
      <b/>
      <u/>
      <sz val="9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color indexed="8"/>
      <name val="Arial"/>
      <family val="2"/>
    </font>
    <font>
      <sz val="9"/>
      <color theme="1"/>
      <name val="Times New Roman"/>
      <family val="1"/>
    </font>
    <font>
      <sz val="11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/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43" fontId="5" fillId="2" borderId="2" xfId="1" applyFont="1" applyFill="1" applyBorder="1" applyProtection="1">
      <protection locked="0"/>
    </xf>
    <xf numFmtId="164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43" fontId="6" fillId="2" borderId="2" xfId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>
      <protection locked="0"/>
    </xf>
    <xf numFmtId="43" fontId="8" fillId="2" borderId="2" xfId="0" applyNumberFormat="1" applyFont="1" applyFill="1" applyBorder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14" fontId="5" fillId="2" borderId="2" xfId="0" applyNumberFormat="1" applyFont="1" applyFill="1" applyBorder="1" applyProtection="1">
      <protection locked="0"/>
    </xf>
    <xf numFmtId="39" fontId="5" fillId="2" borderId="2" xfId="1" applyNumberFormat="1" applyFont="1" applyFill="1" applyBorder="1" applyProtection="1">
      <protection locked="0"/>
    </xf>
    <xf numFmtId="14" fontId="5" fillId="2" borderId="2" xfId="0" applyNumberFormat="1" applyFont="1" applyFill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2" fillId="2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2" borderId="7" xfId="0" applyFont="1" applyFill="1" applyBorder="1"/>
    <xf numFmtId="39" fontId="12" fillId="0" borderId="4" xfId="0" applyNumberFormat="1" applyFont="1" applyBorder="1" applyAlignment="1">
      <alignment horizontal="right" vertical="center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0" xfId="0" applyFont="1" applyFill="1"/>
    <xf numFmtId="0" fontId="13" fillId="0" borderId="8" xfId="0" applyFont="1" applyBorder="1" applyAlignment="1">
      <alignment horizontal="left" vertical="center"/>
    </xf>
    <xf numFmtId="0" fontId="12" fillId="2" borderId="9" xfId="0" applyFont="1" applyFill="1" applyBorder="1"/>
    <xf numFmtId="43" fontId="13" fillId="0" borderId="10" xfId="1" applyFont="1" applyBorder="1" applyAlignment="1">
      <alignment horizontal="right" vertical="center"/>
    </xf>
    <xf numFmtId="43" fontId="13" fillId="0" borderId="10" xfId="1" applyFont="1" applyBorder="1" applyAlignment="1">
      <alignment horizontal="center" vertical="center"/>
    </xf>
    <xf numFmtId="0" fontId="12" fillId="2" borderId="5" xfId="0" applyFont="1" applyFill="1" applyBorder="1"/>
    <xf numFmtId="43" fontId="13" fillId="0" borderId="5" xfId="1" applyFont="1" applyBorder="1" applyAlignment="1">
      <alignment horizontal="right" vertical="center"/>
    </xf>
    <xf numFmtId="43" fontId="13" fillId="0" borderId="5" xfId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0" fillId="2" borderId="4" xfId="0" applyFill="1" applyBorder="1"/>
    <xf numFmtId="39" fontId="14" fillId="0" borderId="4" xfId="0" applyNumberFormat="1" applyFont="1" applyBorder="1" applyAlignment="1">
      <alignment horizontal="right" vertical="center"/>
    </xf>
    <xf numFmtId="14" fontId="15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39" fontId="12" fillId="2" borderId="4" xfId="0" applyNumberFormat="1" applyFont="1" applyFill="1" applyBorder="1"/>
    <xf numFmtId="0" fontId="12" fillId="2" borderId="11" xfId="0" applyFont="1" applyFill="1" applyBorder="1"/>
    <xf numFmtId="0" fontId="10" fillId="0" borderId="6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14" xfId="0" applyFont="1" applyFill="1" applyBorder="1"/>
    <xf numFmtId="0" fontId="13" fillId="0" borderId="15" xfId="0" applyFont="1" applyBorder="1" applyAlignment="1">
      <alignment horizontal="left" vertical="center"/>
    </xf>
    <xf numFmtId="0" fontId="12" fillId="2" borderId="16" xfId="0" applyFont="1" applyFill="1" applyBorder="1"/>
    <xf numFmtId="39" fontId="13" fillId="0" borderId="17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center"/>
    </xf>
    <xf numFmtId="43" fontId="13" fillId="0" borderId="17" xfId="1" applyFont="1" applyBorder="1" applyAlignment="1">
      <alignment horizontal="right" vertical="center"/>
    </xf>
    <xf numFmtId="0" fontId="5" fillId="2" borderId="2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3" fontId="5" fillId="2" borderId="2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39" fontId="5" fillId="2" borderId="2" xfId="0" applyNumberFormat="1" applyFont="1" applyFill="1" applyBorder="1" applyProtection="1">
      <protection locked="0"/>
    </xf>
    <xf numFmtId="39" fontId="16" fillId="2" borderId="4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topLeftCell="A62" zoomScale="55" zoomScaleNormal="55" workbookViewId="0">
      <selection activeCell="D105" sqref="D105:F105"/>
    </sheetView>
  </sheetViews>
  <sheetFormatPr defaultRowHeight="15" x14ac:dyDescent="0.25"/>
  <cols>
    <col min="1" max="1" width="77.85546875" style="5" bestFit="1" customWidth="1"/>
    <col min="2" max="2" width="32.28515625" style="5" bestFit="1" customWidth="1"/>
    <col min="3" max="3" width="14.140625" style="5" bestFit="1" customWidth="1"/>
    <col min="4" max="4" width="25.140625" style="5" bestFit="1" customWidth="1"/>
    <col min="5" max="5" width="20.42578125" style="5" bestFit="1" customWidth="1"/>
    <col min="6" max="6" width="18" style="5" bestFit="1" customWidth="1"/>
    <col min="7" max="7" width="16.7109375" style="5" bestFit="1" customWidth="1"/>
    <col min="8" max="8" width="8.42578125" style="5" customWidth="1"/>
    <col min="9" max="9" width="9.140625" style="5" customWidth="1"/>
    <col min="10" max="10" width="8.42578125" style="5" customWidth="1"/>
    <col min="11" max="11" width="18.5703125" style="5" bestFit="1" customWidth="1"/>
    <col min="12" max="12" width="8.85546875" style="5" customWidth="1"/>
    <col min="13" max="13" width="11.7109375" style="6" bestFit="1" customWidth="1"/>
    <col min="14" max="16384" width="9.140625" style="6"/>
  </cols>
  <sheetData>
    <row r="1" spans="1:11" x14ac:dyDescent="0.25">
      <c r="A1" s="3" t="s">
        <v>0</v>
      </c>
      <c r="B1" s="4"/>
      <c r="C1" s="4"/>
      <c r="D1" s="4"/>
      <c r="E1" s="4"/>
      <c r="F1" s="4"/>
    </row>
    <row r="2" spans="1:11" x14ac:dyDescent="0.25">
      <c r="A2" s="7"/>
      <c r="B2" s="7"/>
      <c r="C2" s="7"/>
      <c r="D2" s="7"/>
      <c r="E2" s="7"/>
      <c r="F2" s="7"/>
    </row>
    <row r="3" spans="1:11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9" t="s">
        <v>2</v>
      </c>
      <c r="B5" s="10" t="s">
        <v>62</v>
      </c>
      <c r="C5" s="11"/>
      <c r="D5" s="9" t="s">
        <v>3</v>
      </c>
      <c r="E5" s="9"/>
      <c r="F5" s="10">
        <v>2025</v>
      </c>
    </row>
    <row r="6" spans="1:11" x14ac:dyDescent="0.25">
      <c r="A6" s="12" t="s">
        <v>4</v>
      </c>
      <c r="B6" s="13" t="s">
        <v>5</v>
      </c>
      <c r="C6" s="14"/>
      <c r="D6" s="15" t="s">
        <v>6</v>
      </c>
      <c r="E6" s="15"/>
      <c r="F6" s="13">
        <v>1</v>
      </c>
    </row>
    <row r="7" spans="1:11" x14ac:dyDescent="0.25">
      <c r="A7" s="12" t="s">
        <v>7</v>
      </c>
      <c r="B7" s="16" t="s">
        <v>8</v>
      </c>
      <c r="C7" s="14"/>
      <c r="D7" s="15"/>
      <c r="E7" s="15"/>
      <c r="F7" s="14"/>
    </row>
    <row r="8" spans="1:11" x14ac:dyDescent="0.25">
      <c r="A8" s="17"/>
      <c r="B8" s="14"/>
      <c r="C8" s="14"/>
      <c r="D8" s="18"/>
      <c r="E8" s="18"/>
      <c r="F8" s="19"/>
      <c r="G8" s="19"/>
      <c r="H8" s="19"/>
    </row>
    <row r="9" spans="1:11" x14ac:dyDescent="0.25">
      <c r="A9" s="81" t="s">
        <v>9</v>
      </c>
      <c r="B9" s="83" t="s">
        <v>10</v>
      </c>
      <c r="C9" s="82" t="s">
        <v>11</v>
      </c>
      <c r="D9" s="82" t="s">
        <v>12</v>
      </c>
      <c r="E9" s="85" t="s">
        <v>59</v>
      </c>
      <c r="F9" s="82" t="s">
        <v>13</v>
      </c>
      <c r="G9" s="82"/>
      <c r="H9" s="82"/>
      <c r="I9" s="82"/>
      <c r="J9" s="82"/>
      <c r="K9" s="82"/>
    </row>
    <row r="10" spans="1:11" x14ac:dyDescent="0.25">
      <c r="A10" s="82"/>
      <c r="B10" s="83"/>
      <c r="C10" s="82"/>
      <c r="D10" s="82"/>
      <c r="E10" s="86"/>
      <c r="F10" s="82" t="s">
        <v>14</v>
      </c>
      <c r="G10" s="82"/>
      <c r="H10" s="82"/>
      <c r="I10" s="82" t="s">
        <v>15</v>
      </c>
      <c r="J10" s="82"/>
      <c r="K10" s="82"/>
    </row>
    <row r="11" spans="1:11" ht="30.75" customHeight="1" x14ac:dyDescent="0.25">
      <c r="A11" s="82"/>
      <c r="B11" s="83"/>
      <c r="C11" s="82"/>
      <c r="D11" s="82"/>
      <c r="E11" s="87"/>
      <c r="F11" s="76" t="s">
        <v>16</v>
      </c>
      <c r="G11" s="76" t="s">
        <v>17</v>
      </c>
      <c r="H11" s="76" t="s">
        <v>18</v>
      </c>
      <c r="I11" s="76" t="s">
        <v>19</v>
      </c>
      <c r="J11" s="76" t="s">
        <v>20</v>
      </c>
      <c r="K11" s="76" t="s">
        <v>21</v>
      </c>
    </row>
    <row r="12" spans="1:11" x14ac:dyDescent="0.25">
      <c r="A12" s="20" t="s">
        <v>51</v>
      </c>
      <c r="B12" s="21"/>
      <c r="C12" s="22"/>
      <c r="D12" s="23"/>
      <c r="E12" s="23"/>
      <c r="F12" s="21"/>
      <c r="G12" s="21"/>
      <c r="H12" s="21"/>
      <c r="I12" s="21"/>
      <c r="J12" s="21"/>
      <c r="K12" s="21"/>
    </row>
    <row r="13" spans="1:11" x14ac:dyDescent="0.25">
      <c r="A13" s="23" t="s">
        <v>54</v>
      </c>
      <c r="B13" s="88">
        <v>4200000</v>
      </c>
      <c r="C13" s="30">
        <v>45671</v>
      </c>
      <c r="D13" s="23" t="s">
        <v>31</v>
      </c>
      <c r="E13" s="31">
        <v>4200000</v>
      </c>
      <c r="F13" s="21"/>
      <c r="G13" s="21"/>
      <c r="H13" s="21"/>
      <c r="I13" s="21"/>
      <c r="J13" s="21"/>
      <c r="K13" s="21"/>
    </row>
    <row r="14" spans="1:11" x14ac:dyDescent="0.25">
      <c r="A14" s="23" t="s">
        <v>63</v>
      </c>
      <c r="B14" s="88">
        <v>40042</v>
      </c>
      <c r="C14" s="30">
        <v>45735</v>
      </c>
      <c r="D14" s="23" t="s">
        <v>31</v>
      </c>
      <c r="E14" s="31">
        <v>40042</v>
      </c>
      <c r="F14" s="21"/>
      <c r="G14" s="21"/>
      <c r="H14" s="21"/>
      <c r="I14" s="21"/>
      <c r="J14" s="21"/>
      <c r="K14" s="21"/>
    </row>
    <row r="15" spans="1:11" x14ac:dyDescent="0.25">
      <c r="A15" s="23" t="s">
        <v>64</v>
      </c>
      <c r="B15" s="88">
        <v>399500</v>
      </c>
      <c r="C15" s="30">
        <v>45729</v>
      </c>
      <c r="D15" s="23" t="s">
        <v>31</v>
      </c>
      <c r="E15" s="31">
        <v>399500</v>
      </c>
      <c r="F15" s="21"/>
      <c r="G15" s="21"/>
      <c r="H15" s="21"/>
      <c r="I15" s="21"/>
      <c r="J15" s="21"/>
      <c r="K15" s="21"/>
    </row>
    <row r="16" spans="1:11" x14ac:dyDescent="0.25">
      <c r="A16" s="23" t="s">
        <v>65</v>
      </c>
      <c r="B16" s="88">
        <v>1490500</v>
      </c>
      <c r="C16" s="30">
        <v>45699</v>
      </c>
      <c r="D16" s="23" t="s">
        <v>31</v>
      </c>
      <c r="E16" s="31">
        <v>1490500</v>
      </c>
      <c r="F16" s="21"/>
      <c r="G16" s="21"/>
      <c r="H16" s="21"/>
      <c r="I16" s="21"/>
      <c r="J16" s="21"/>
      <c r="K16" s="21"/>
    </row>
    <row r="17" spans="1:11" x14ac:dyDescent="0.25">
      <c r="A17" s="23" t="s">
        <v>66</v>
      </c>
      <c r="B17" s="88">
        <v>56400</v>
      </c>
      <c r="C17" s="30">
        <v>45747</v>
      </c>
      <c r="D17" s="23" t="s">
        <v>31</v>
      </c>
      <c r="E17" s="31">
        <v>56400</v>
      </c>
      <c r="F17" s="21"/>
      <c r="G17" s="21"/>
      <c r="H17" s="21"/>
      <c r="I17" s="21"/>
      <c r="J17" s="21"/>
      <c r="K17" s="21"/>
    </row>
    <row r="18" spans="1:11" x14ac:dyDescent="0.25">
      <c r="A18" s="23" t="s">
        <v>67</v>
      </c>
      <c r="B18" s="88">
        <v>913200</v>
      </c>
      <c r="C18" s="30">
        <v>45687</v>
      </c>
      <c r="D18" s="23" t="s">
        <v>31</v>
      </c>
      <c r="E18" s="31">
        <v>913200</v>
      </c>
      <c r="F18" s="21"/>
      <c r="G18" s="21"/>
      <c r="H18" s="21"/>
      <c r="I18" s="21"/>
      <c r="J18" s="21"/>
      <c r="K18" s="21"/>
    </row>
    <row r="19" spans="1:11" x14ac:dyDescent="0.25">
      <c r="A19" s="23" t="s">
        <v>68</v>
      </c>
      <c r="B19" s="88">
        <v>913200</v>
      </c>
      <c r="C19" s="30">
        <v>45695</v>
      </c>
      <c r="D19" s="23" t="s">
        <v>31</v>
      </c>
      <c r="E19" s="31">
        <v>913200</v>
      </c>
      <c r="F19" s="21"/>
      <c r="G19" s="21"/>
      <c r="H19" s="21"/>
      <c r="I19" s="21"/>
      <c r="J19" s="21"/>
      <c r="K19" s="21"/>
    </row>
    <row r="20" spans="1:11" x14ac:dyDescent="0.25">
      <c r="A20" s="23" t="s">
        <v>69</v>
      </c>
      <c r="B20" s="89">
        <v>913200</v>
      </c>
      <c r="C20" s="30">
        <v>45678</v>
      </c>
      <c r="D20" s="75" t="s">
        <v>31</v>
      </c>
      <c r="E20" s="31">
        <v>913200</v>
      </c>
      <c r="F20" s="21"/>
      <c r="G20" s="31"/>
      <c r="H20" s="75"/>
      <c r="I20" s="31"/>
      <c r="J20" s="75"/>
      <c r="K20" s="75"/>
    </row>
    <row r="21" spans="1:11" x14ac:dyDescent="0.25">
      <c r="A21" s="23"/>
      <c r="B21" s="24">
        <f>SUM(B13:B20)</f>
        <v>8926042</v>
      </c>
      <c r="C21" s="22"/>
      <c r="D21" s="23"/>
      <c r="E21" s="88">
        <f>SUM(E13:E20)</f>
        <v>8926042</v>
      </c>
      <c r="F21" s="21"/>
      <c r="G21" s="21"/>
      <c r="H21" s="21"/>
      <c r="I21" s="21"/>
      <c r="J21" s="21"/>
      <c r="K21" s="21"/>
    </row>
    <row r="22" spans="1:11" x14ac:dyDescent="0.25">
      <c r="A22" s="20" t="s">
        <v>52</v>
      </c>
      <c r="B22" s="21"/>
      <c r="C22" s="22"/>
      <c r="D22" s="23"/>
      <c r="E22" s="23"/>
      <c r="F22" s="21"/>
      <c r="G22" s="21"/>
      <c r="H22" s="21"/>
      <c r="I22" s="21"/>
      <c r="J22" s="21"/>
      <c r="K22" s="21"/>
    </row>
    <row r="23" spans="1:11" x14ac:dyDescent="0.25">
      <c r="A23" s="23" t="s">
        <v>56</v>
      </c>
      <c r="B23" s="31">
        <v>40000</v>
      </c>
      <c r="C23" s="30">
        <v>45628</v>
      </c>
      <c r="D23" s="23" t="s">
        <v>50</v>
      </c>
      <c r="E23" s="23"/>
      <c r="F23" s="21"/>
      <c r="G23" s="21">
        <v>40000</v>
      </c>
      <c r="H23" s="21"/>
      <c r="I23" s="21"/>
      <c r="J23" s="21"/>
      <c r="K23" s="21"/>
    </row>
    <row r="24" spans="1:11" x14ac:dyDescent="0.25">
      <c r="A24" s="23" t="s">
        <v>70</v>
      </c>
      <c r="B24" s="31">
        <v>14580</v>
      </c>
      <c r="C24" s="30">
        <v>45727</v>
      </c>
      <c r="D24" s="23" t="s">
        <v>50</v>
      </c>
      <c r="E24" s="88">
        <v>14580</v>
      </c>
      <c r="F24" s="21"/>
      <c r="G24" s="21"/>
      <c r="H24" s="21"/>
      <c r="I24" s="21"/>
      <c r="J24" s="21"/>
      <c r="K24" s="21"/>
    </row>
    <row r="25" spans="1:11" x14ac:dyDescent="0.25">
      <c r="A25" s="23" t="s">
        <v>71</v>
      </c>
      <c r="B25" s="31">
        <v>2200</v>
      </c>
      <c r="C25" s="30">
        <v>45747</v>
      </c>
      <c r="D25" s="23" t="s">
        <v>50</v>
      </c>
      <c r="E25" s="88">
        <v>2200</v>
      </c>
      <c r="F25" s="21"/>
      <c r="G25" s="21"/>
      <c r="H25" s="21"/>
      <c r="I25" s="21"/>
      <c r="J25" s="21"/>
      <c r="K25" s="21"/>
    </row>
    <row r="26" spans="1:11" x14ac:dyDescent="0.25">
      <c r="A26" s="23" t="s">
        <v>72</v>
      </c>
      <c r="B26" s="31">
        <v>3460</v>
      </c>
      <c r="C26" s="30">
        <v>45706</v>
      </c>
      <c r="D26" s="23" t="s">
        <v>50</v>
      </c>
      <c r="E26" s="23"/>
      <c r="F26" s="21">
        <v>3460</v>
      </c>
      <c r="G26" s="21"/>
      <c r="H26" s="21"/>
      <c r="I26" s="21"/>
      <c r="J26" s="21"/>
      <c r="K26" s="21"/>
    </row>
    <row r="27" spans="1:11" x14ac:dyDescent="0.25">
      <c r="A27" s="23" t="s">
        <v>73</v>
      </c>
      <c r="B27" s="31">
        <v>9130</v>
      </c>
      <c r="C27" s="30">
        <v>45737</v>
      </c>
      <c r="D27" s="23" t="s">
        <v>50</v>
      </c>
      <c r="E27" s="88">
        <v>9130</v>
      </c>
      <c r="F27" s="21"/>
      <c r="G27" s="21"/>
      <c r="H27" s="21"/>
      <c r="I27" s="21"/>
      <c r="J27" s="21"/>
      <c r="K27" s="21"/>
    </row>
    <row r="28" spans="1:11" x14ac:dyDescent="0.25">
      <c r="A28" s="23" t="s">
        <v>74</v>
      </c>
      <c r="B28" s="31">
        <v>2200</v>
      </c>
      <c r="C28" s="30">
        <v>45747</v>
      </c>
      <c r="D28" s="23" t="s">
        <v>50</v>
      </c>
      <c r="E28" s="88">
        <v>2200</v>
      </c>
      <c r="F28" s="21"/>
      <c r="G28" s="21"/>
      <c r="H28" s="21"/>
      <c r="I28" s="21"/>
      <c r="J28" s="21"/>
      <c r="K28" s="21"/>
    </row>
    <row r="29" spans="1:11" x14ac:dyDescent="0.25">
      <c r="A29" s="23" t="s">
        <v>75</v>
      </c>
      <c r="B29" s="31">
        <v>5000</v>
      </c>
      <c r="C29" s="30">
        <v>45741</v>
      </c>
      <c r="D29" s="23" t="s">
        <v>50</v>
      </c>
      <c r="E29" s="88">
        <v>5000</v>
      </c>
      <c r="F29" s="21"/>
      <c r="G29" s="21"/>
      <c r="H29" s="21"/>
      <c r="I29" s="21"/>
      <c r="J29" s="21"/>
      <c r="K29" s="21"/>
    </row>
    <row r="30" spans="1:11" x14ac:dyDescent="0.25">
      <c r="A30" s="23" t="s">
        <v>76</v>
      </c>
      <c r="B30" s="31">
        <v>3780</v>
      </c>
      <c r="C30" s="30">
        <v>45735</v>
      </c>
      <c r="D30" s="23" t="s">
        <v>50</v>
      </c>
      <c r="E30" s="88">
        <v>3780</v>
      </c>
      <c r="F30" s="21"/>
      <c r="G30" s="21"/>
      <c r="H30" s="21"/>
      <c r="I30" s="21"/>
      <c r="J30" s="21"/>
      <c r="K30" s="21"/>
    </row>
    <row r="31" spans="1:11" x14ac:dyDescent="0.25">
      <c r="A31" s="23" t="s">
        <v>77</v>
      </c>
      <c r="B31" s="31">
        <v>18630.22</v>
      </c>
      <c r="C31" s="30">
        <v>45740</v>
      </c>
      <c r="D31" s="23" t="s">
        <v>50</v>
      </c>
      <c r="E31" s="88">
        <v>18630.22</v>
      </c>
      <c r="F31" s="21"/>
      <c r="G31" s="21"/>
      <c r="H31" s="21"/>
      <c r="I31" s="21"/>
      <c r="J31" s="21"/>
      <c r="K31" s="21"/>
    </row>
    <row r="32" spans="1:11" x14ac:dyDescent="0.25">
      <c r="A32" s="23" t="s">
        <v>78</v>
      </c>
      <c r="B32" s="31">
        <v>6380</v>
      </c>
      <c r="C32" s="30">
        <v>45730</v>
      </c>
      <c r="D32" s="23" t="s">
        <v>50</v>
      </c>
      <c r="E32" s="88">
        <v>6380</v>
      </c>
      <c r="F32" s="21"/>
      <c r="G32" s="21"/>
      <c r="H32" s="21"/>
      <c r="I32" s="21"/>
      <c r="J32" s="21"/>
      <c r="K32" s="21"/>
    </row>
    <row r="33" spans="1:11" x14ac:dyDescent="0.25">
      <c r="A33" s="23" t="s">
        <v>79</v>
      </c>
      <c r="B33" s="31">
        <v>5480</v>
      </c>
      <c r="C33" s="30">
        <v>45736</v>
      </c>
      <c r="D33" s="23" t="s">
        <v>50</v>
      </c>
      <c r="E33" s="88">
        <v>5480</v>
      </c>
      <c r="F33" s="21"/>
      <c r="G33" s="21"/>
      <c r="H33" s="21"/>
      <c r="I33" s="21"/>
      <c r="J33" s="21"/>
      <c r="K33" s="21"/>
    </row>
    <row r="34" spans="1:11" x14ac:dyDescent="0.25">
      <c r="A34" s="23" t="s">
        <v>80</v>
      </c>
      <c r="B34" s="31">
        <v>9130</v>
      </c>
      <c r="C34" s="30">
        <v>45737</v>
      </c>
      <c r="D34" s="23" t="s">
        <v>50</v>
      </c>
      <c r="E34" s="88">
        <v>9130</v>
      </c>
      <c r="F34" s="21"/>
      <c r="G34" s="21"/>
      <c r="H34" s="21"/>
      <c r="I34" s="21"/>
      <c r="J34" s="21"/>
      <c r="K34" s="21"/>
    </row>
    <row r="35" spans="1:11" x14ac:dyDescent="0.25">
      <c r="A35" s="23" t="s">
        <v>81</v>
      </c>
      <c r="B35" s="31">
        <v>3460</v>
      </c>
      <c r="C35" s="30">
        <v>45706</v>
      </c>
      <c r="D35" s="23" t="s">
        <v>50</v>
      </c>
      <c r="E35" s="23"/>
      <c r="F35" s="21">
        <v>3460</v>
      </c>
      <c r="G35" s="21"/>
      <c r="H35" s="21"/>
      <c r="I35" s="21"/>
      <c r="J35" s="21"/>
      <c r="K35" s="21"/>
    </row>
    <row r="36" spans="1:11" x14ac:dyDescent="0.25">
      <c r="A36" s="23" t="s">
        <v>82</v>
      </c>
      <c r="B36" s="31">
        <v>14580</v>
      </c>
      <c r="C36" s="30">
        <v>45733</v>
      </c>
      <c r="D36" s="23" t="s">
        <v>50</v>
      </c>
      <c r="E36" s="88">
        <v>14580</v>
      </c>
      <c r="F36" s="21"/>
      <c r="G36" s="21"/>
      <c r="H36" s="21"/>
      <c r="I36" s="21"/>
      <c r="J36" s="21"/>
      <c r="K36" s="21"/>
    </row>
    <row r="37" spans="1:11" x14ac:dyDescent="0.25">
      <c r="A37" s="23" t="s">
        <v>83</v>
      </c>
      <c r="B37" s="31">
        <v>16380</v>
      </c>
      <c r="C37" s="30">
        <v>45730</v>
      </c>
      <c r="D37" s="23" t="s">
        <v>50</v>
      </c>
      <c r="E37" s="88">
        <v>16380</v>
      </c>
      <c r="F37" s="21"/>
      <c r="G37" s="21"/>
      <c r="H37" s="21"/>
      <c r="I37" s="21"/>
      <c r="J37" s="21"/>
      <c r="K37" s="21"/>
    </row>
    <row r="38" spans="1:11" x14ac:dyDescent="0.25">
      <c r="A38" s="23" t="s">
        <v>84</v>
      </c>
      <c r="B38" s="31">
        <v>3460</v>
      </c>
      <c r="C38" s="30">
        <v>45706</v>
      </c>
      <c r="D38" s="23" t="s">
        <v>50</v>
      </c>
      <c r="E38" s="23"/>
      <c r="F38" s="21">
        <v>3460</v>
      </c>
      <c r="G38" s="21"/>
      <c r="H38" s="21"/>
      <c r="I38" s="21"/>
      <c r="J38" s="21"/>
      <c r="K38" s="21"/>
    </row>
    <row r="39" spans="1:11" x14ac:dyDescent="0.25">
      <c r="A39" s="23" t="s">
        <v>85</v>
      </c>
      <c r="B39" s="31">
        <v>2200</v>
      </c>
      <c r="C39" s="30">
        <v>45747</v>
      </c>
      <c r="D39" s="23" t="s">
        <v>50</v>
      </c>
      <c r="E39" s="88">
        <v>2200</v>
      </c>
      <c r="F39" s="21"/>
      <c r="G39" s="21"/>
      <c r="H39" s="21"/>
      <c r="I39" s="21"/>
      <c r="J39" s="21"/>
      <c r="K39" s="21"/>
    </row>
    <row r="40" spans="1:11" x14ac:dyDescent="0.25">
      <c r="A40" s="23" t="s">
        <v>86</v>
      </c>
      <c r="B40" s="31">
        <v>98866</v>
      </c>
      <c r="C40" s="30">
        <v>45715</v>
      </c>
      <c r="D40" s="23" t="s">
        <v>50</v>
      </c>
      <c r="E40" s="88">
        <v>98866</v>
      </c>
      <c r="F40" s="21"/>
      <c r="G40" s="21"/>
      <c r="H40" s="21"/>
      <c r="I40" s="21"/>
      <c r="J40" s="21"/>
      <c r="K40" s="21"/>
    </row>
    <row r="41" spans="1:11" x14ac:dyDescent="0.25">
      <c r="A41" s="23" t="s">
        <v>87</v>
      </c>
      <c r="B41" s="31">
        <v>31160</v>
      </c>
      <c r="C41" s="30">
        <v>45730</v>
      </c>
      <c r="D41" s="23" t="s">
        <v>50</v>
      </c>
      <c r="E41" s="88">
        <v>31160</v>
      </c>
      <c r="F41" s="21"/>
      <c r="G41" s="21"/>
      <c r="H41" s="21"/>
      <c r="I41" s="21"/>
      <c r="J41" s="21"/>
      <c r="K41" s="21"/>
    </row>
    <row r="42" spans="1:11" x14ac:dyDescent="0.25">
      <c r="A42" s="23" t="s">
        <v>88</v>
      </c>
      <c r="B42" s="31">
        <v>16380</v>
      </c>
      <c r="C42" s="30">
        <v>45730</v>
      </c>
      <c r="D42" s="23" t="s">
        <v>50</v>
      </c>
      <c r="E42" s="88">
        <v>16380</v>
      </c>
      <c r="F42" s="21"/>
      <c r="G42" s="21"/>
      <c r="H42" s="21"/>
      <c r="I42" s="21"/>
      <c r="J42" s="21"/>
      <c r="K42" s="21"/>
    </row>
    <row r="43" spans="1:11" x14ac:dyDescent="0.25">
      <c r="A43" s="23" t="s">
        <v>89</v>
      </c>
      <c r="B43" s="31">
        <v>21500</v>
      </c>
      <c r="C43" s="30">
        <v>45705</v>
      </c>
      <c r="D43" s="23" t="s">
        <v>50</v>
      </c>
      <c r="E43" s="23"/>
      <c r="F43" s="21">
        <v>21500</v>
      </c>
      <c r="G43" s="21"/>
      <c r="H43" s="21"/>
      <c r="I43" s="21"/>
      <c r="J43" s="21"/>
      <c r="K43" s="21"/>
    </row>
    <row r="44" spans="1:11" x14ac:dyDescent="0.25">
      <c r="A44" s="23" t="s">
        <v>90</v>
      </c>
      <c r="B44" s="31">
        <v>20414</v>
      </c>
      <c r="C44" s="30">
        <v>45735</v>
      </c>
      <c r="D44" s="23" t="s">
        <v>50</v>
      </c>
      <c r="E44" s="88">
        <v>18180</v>
      </c>
      <c r="F44" s="21">
        <v>2234</v>
      </c>
      <c r="G44" s="21"/>
      <c r="H44" s="21"/>
      <c r="I44" s="21"/>
      <c r="J44" s="21"/>
      <c r="K44" s="21"/>
    </row>
    <row r="45" spans="1:11" x14ac:dyDescent="0.25">
      <c r="A45" s="23" t="s">
        <v>91</v>
      </c>
      <c r="B45" s="31">
        <v>12780</v>
      </c>
      <c r="C45" s="30">
        <v>45742</v>
      </c>
      <c r="D45" s="23" t="s">
        <v>50</v>
      </c>
      <c r="E45" s="88">
        <v>12780</v>
      </c>
      <c r="F45" s="21"/>
      <c r="G45" s="21"/>
      <c r="H45" s="21"/>
      <c r="I45" s="21"/>
      <c r="J45" s="21"/>
      <c r="K45" s="21"/>
    </row>
    <row r="46" spans="1:11" x14ac:dyDescent="0.25">
      <c r="A46" s="23" t="s">
        <v>92</v>
      </c>
      <c r="B46" s="31">
        <v>16380</v>
      </c>
      <c r="C46" s="30">
        <v>45727</v>
      </c>
      <c r="D46" s="23" t="s">
        <v>50</v>
      </c>
      <c r="E46" s="88">
        <v>16380</v>
      </c>
      <c r="F46" s="21"/>
      <c r="G46" s="21"/>
      <c r="H46" s="21"/>
      <c r="I46" s="21"/>
      <c r="J46" s="21"/>
      <c r="K46" s="21"/>
    </row>
    <row r="47" spans="1:11" x14ac:dyDescent="0.25">
      <c r="A47" s="23" t="s">
        <v>93</v>
      </c>
      <c r="B47" s="31">
        <v>16380</v>
      </c>
      <c r="C47" s="30">
        <v>45727</v>
      </c>
      <c r="D47" s="23" t="s">
        <v>50</v>
      </c>
      <c r="E47" s="88">
        <v>16380</v>
      </c>
      <c r="F47" s="21"/>
      <c r="G47" s="21"/>
      <c r="H47" s="21"/>
      <c r="I47" s="21"/>
      <c r="J47" s="21"/>
      <c r="K47" s="21"/>
    </row>
    <row r="48" spans="1:11" x14ac:dyDescent="0.25">
      <c r="A48" s="23" t="s">
        <v>94</v>
      </c>
      <c r="B48" s="31">
        <v>18084.599999999999</v>
      </c>
      <c r="C48" s="30">
        <v>45740</v>
      </c>
      <c r="D48" s="23" t="s">
        <v>50</v>
      </c>
      <c r="E48" s="88">
        <v>18084.599999999999</v>
      </c>
      <c r="F48" s="21"/>
      <c r="G48" s="21"/>
      <c r="H48" s="21"/>
      <c r="I48" s="21"/>
      <c r="J48" s="21"/>
      <c r="K48" s="21"/>
    </row>
    <row r="49" spans="1:11" x14ac:dyDescent="0.25">
      <c r="A49" s="23" t="s">
        <v>95</v>
      </c>
      <c r="B49" s="31">
        <v>2200</v>
      </c>
      <c r="C49" s="30">
        <v>45747</v>
      </c>
      <c r="D49" s="23" t="s">
        <v>50</v>
      </c>
      <c r="E49" s="88">
        <v>2200</v>
      </c>
      <c r="F49" s="21"/>
      <c r="G49" s="21"/>
      <c r="H49" s="21"/>
      <c r="I49" s="21"/>
      <c r="J49" s="21"/>
      <c r="K49" s="21"/>
    </row>
    <row r="50" spans="1:11" x14ac:dyDescent="0.25">
      <c r="A50" s="23" t="s">
        <v>96</v>
      </c>
      <c r="B50" s="31">
        <v>15090</v>
      </c>
      <c r="C50" s="30">
        <v>45727</v>
      </c>
      <c r="D50" s="23" t="s">
        <v>50</v>
      </c>
      <c r="E50" s="88">
        <v>15090</v>
      </c>
      <c r="F50" s="21"/>
      <c r="G50" s="21"/>
      <c r="H50" s="21"/>
      <c r="I50" s="21"/>
      <c r="J50" s="21"/>
      <c r="K50" s="21"/>
    </row>
    <row r="51" spans="1:11" x14ac:dyDescent="0.25">
      <c r="A51" s="23" t="s">
        <v>97</v>
      </c>
      <c r="B51" s="31">
        <v>11340</v>
      </c>
      <c r="C51" s="30">
        <v>45733</v>
      </c>
      <c r="D51" s="23" t="s">
        <v>50</v>
      </c>
      <c r="E51" s="88">
        <v>11340</v>
      </c>
      <c r="F51" s="21"/>
      <c r="G51" s="21"/>
      <c r="H51" s="21"/>
      <c r="I51" s="21"/>
      <c r="J51" s="21"/>
      <c r="K51" s="21"/>
    </row>
    <row r="52" spans="1:11" x14ac:dyDescent="0.25">
      <c r="A52" s="23" t="s">
        <v>98</v>
      </c>
      <c r="B52" s="31">
        <v>3460</v>
      </c>
      <c r="C52" s="30">
        <v>45706</v>
      </c>
      <c r="D52" s="23" t="s">
        <v>50</v>
      </c>
      <c r="E52" s="23"/>
      <c r="F52" s="21">
        <v>3460</v>
      </c>
      <c r="G52" s="21"/>
      <c r="H52" s="21"/>
      <c r="I52" s="21"/>
      <c r="J52" s="21"/>
      <c r="K52" s="21"/>
    </row>
    <row r="53" spans="1:11" x14ac:dyDescent="0.25">
      <c r="A53" s="23" t="s">
        <v>99</v>
      </c>
      <c r="B53" s="31">
        <v>14940</v>
      </c>
      <c r="C53" s="30">
        <v>45734</v>
      </c>
      <c r="D53" s="23" t="s">
        <v>50</v>
      </c>
      <c r="E53" s="88">
        <v>14940</v>
      </c>
      <c r="F53" s="21"/>
      <c r="G53" s="21"/>
      <c r="H53" s="21"/>
      <c r="I53" s="21"/>
      <c r="J53" s="21"/>
      <c r="K53" s="21"/>
    </row>
    <row r="54" spans="1:11" x14ac:dyDescent="0.25">
      <c r="A54" s="23" t="s">
        <v>100</v>
      </c>
      <c r="B54" s="31">
        <v>3460</v>
      </c>
      <c r="C54" s="30">
        <v>45706</v>
      </c>
      <c r="D54" s="23" t="s">
        <v>50</v>
      </c>
      <c r="E54" s="23"/>
      <c r="F54" s="21">
        <v>3460</v>
      </c>
      <c r="G54" s="21"/>
      <c r="H54" s="21"/>
      <c r="I54" s="21"/>
      <c r="J54" s="21"/>
      <c r="K54" s="21"/>
    </row>
    <row r="55" spans="1:11" x14ac:dyDescent="0.25">
      <c r="A55" s="23" t="s">
        <v>101</v>
      </c>
      <c r="B55" s="31">
        <v>15940</v>
      </c>
      <c r="C55" s="30">
        <v>45729</v>
      </c>
      <c r="D55" s="23" t="s">
        <v>50</v>
      </c>
      <c r="E55" s="88">
        <v>15940</v>
      </c>
      <c r="F55" s="21"/>
      <c r="G55" s="21"/>
      <c r="H55" s="21"/>
      <c r="I55" s="21"/>
      <c r="J55" s="21"/>
      <c r="K55" s="21"/>
    </row>
    <row r="56" spans="1:11" x14ac:dyDescent="0.25">
      <c r="A56" s="23" t="s">
        <v>102</v>
      </c>
      <c r="B56" s="31">
        <v>14580</v>
      </c>
      <c r="C56" s="30">
        <v>45727</v>
      </c>
      <c r="D56" s="23" t="s">
        <v>50</v>
      </c>
      <c r="E56" s="88">
        <v>14580</v>
      </c>
      <c r="F56" s="21"/>
      <c r="G56" s="21"/>
      <c r="H56" s="21"/>
      <c r="I56" s="21"/>
      <c r="J56" s="21"/>
      <c r="K56" s="21"/>
    </row>
    <row r="57" spans="1:11" x14ac:dyDescent="0.25">
      <c r="A57" s="23" t="s">
        <v>103</v>
      </c>
      <c r="B57" s="31">
        <v>18084.599999999999</v>
      </c>
      <c r="C57" s="30">
        <v>45740</v>
      </c>
      <c r="D57" s="23" t="s">
        <v>50</v>
      </c>
      <c r="E57" s="88">
        <v>18084.599999999999</v>
      </c>
      <c r="F57" s="21"/>
      <c r="G57" s="21"/>
      <c r="H57" s="21"/>
      <c r="I57" s="21"/>
      <c r="J57" s="21"/>
      <c r="K57" s="21"/>
    </row>
    <row r="58" spans="1:11" x14ac:dyDescent="0.25">
      <c r="A58" s="23" t="s">
        <v>104</v>
      </c>
      <c r="B58" s="31">
        <v>6380</v>
      </c>
      <c r="C58" s="30">
        <v>45730</v>
      </c>
      <c r="D58" s="23" t="s">
        <v>50</v>
      </c>
      <c r="E58" s="88">
        <v>6380</v>
      </c>
      <c r="F58" s="21"/>
      <c r="G58" s="21"/>
      <c r="H58" s="21"/>
      <c r="I58" s="21"/>
      <c r="J58" s="21"/>
      <c r="K58" s="21"/>
    </row>
    <row r="59" spans="1:11" x14ac:dyDescent="0.25">
      <c r="A59" s="23" t="s">
        <v>105</v>
      </c>
      <c r="B59" s="31">
        <v>17540</v>
      </c>
      <c r="C59" s="30">
        <v>45737</v>
      </c>
      <c r="D59" s="23" t="s">
        <v>50</v>
      </c>
      <c r="E59" s="88">
        <v>17540</v>
      </c>
      <c r="F59" s="21"/>
      <c r="G59" s="21"/>
      <c r="H59" s="21"/>
      <c r="I59" s="21"/>
      <c r="J59" s="21"/>
      <c r="K59" s="21"/>
    </row>
    <row r="60" spans="1:11" x14ac:dyDescent="0.25">
      <c r="A60" s="23" t="s">
        <v>106</v>
      </c>
      <c r="B60" s="31">
        <v>16380</v>
      </c>
      <c r="C60" s="30">
        <v>45730</v>
      </c>
      <c r="D60" s="23" t="s">
        <v>50</v>
      </c>
      <c r="E60" s="88">
        <v>16380</v>
      </c>
      <c r="F60" s="21"/>
      <c r="G60" s="21"/>
      <c r="H60" s="21"/>
      <c r="I60" s="21"/>
      <c r="J60" s="21"/>
      <c r="K60" s="21"/>
    </row>
    <row r="61" spans="1:11" x14ac:dyDescent="0.25">
      <c r="A61" s="23" t="s">
        <v>107</v>
      </c>
      <c r="B61" s="31">
        <v>2200</v>
      </c>
      <c r="C61" s="30">
        <v>45747</v>
      </c>
      <c r="D61" s="23" t="s">
        <v>50</v>
      </c>
      <c r="E61" s="88">
        <v>2200</v>
      </c>
      <c r="F61" s="21"/>
      <c r="G61" s="21"/>
      <c r="H61" s="21"/>
      <c r="I61" s="21"/>
      <c r="J61" s="21"/>
      <c r="K61" s="21"/>
    </row>
    <row r="62" spans="1:11" x14ac:dyDescent="0.25">
      <c r="A62" s="23" t="s">
        <v>108</v>
      </c>
      <c r="B62" s="31">
        <v>3460</v>
      </c>
      <c r="C62" s="30">
        <v>45706</v>
      </c>
      <c r="D62" s="23" t="s">
        <v>50</v>
      </c>
      <c r="E62" s="23"/>
      <c r="F62" s="21">
        <v>3460</v>
      </c>
      <c r="G62" s="21"/>
      <c r="H62" s="21"/>
      <c r="I62" s="21"/>
      <c r="J62" s="21"/>
      <c r="K62" s="21"/>
    </row>
    <row r="63" spans="1:11" x14ac:dyDescent="0.25">
      <c r="A63" s="23" t="s">
        <v>109</v>
      </c>
      <c r="B63" s="31">
        <v>2200</v>
      </c>
      <c r="C63" s="30">
        <v>45747</v>
      </c>
      <c r="D63" s="23" t="s">
        <v>50</v>
      </c>
      <c r="E63" s="88">
        <v>2200</v>
      </c>
      <c r="F63" s="21"/>
      <c r="G63" s="21"/>
      <c r="H63" s="21"/>
      <c r="I63" s="21"/>
      <c r="J63" s="21"/>
      <c r="K63" s="21"/>
    </row>
    <row r="64" spans="1:11" x14ac:dyDescent="0.25">
      <c r="A64" s="23" t="s">
        <v>110</v>
      </c>
      <c r="B64" s="31">
        <v>2200</v>
      </c>
      <c r="C64" s="30">
        <v>45747</v>
      </c>
      <c r="D64" s="23" t="s">
        <v>50</v>
      </c>
      <c r="E64" s="88">
        <v>2200</v>
      </c>
      <c r="F64" s="21"/>
      <c r="G64" s="21"/>
      <c r="H64" s="21"/>
      <c r="I64" s="21"/>
      <c r="J64" s="21"/>
      <c r="K64" s="21"/>
    </row>
    <row r="65" spans="1:11" x14ac:dyDescent="0.25">
      <c r="A65" s="23" t="s">
        <v>111</v>
      </c>
      <c r="B65" s="31">
        <v>5580</v>
      </c>
      <c r="C65" s="30">
        <v>45742</v>
      </c>
      <c r="D65" s="23" t="s">
        <v>50</v>
      </c>
      <c r="E65" s="88">
        <v>5580</v>
      </c>
      <c r="F65" s="21"/>
      <c r="G65" s="21"/>
      <c r="H65" s="21"/>
      <c r="I65" s="21"/>
      <c r="J65" s="21"/>
      <c r="K65" s="21"/>
    </row>
    <row r="66" spans="1:11" x14ac:dyDescent="0.25">
      <c r="A66" s="23" t="s">
        <v>112</v>
      </c>
      <c r="B66" s="31">
        <v>5480</v>
      </c>
      <c r="C66" s="30">
        <v>45736</v>
      </c>
      <c r="D66" s="23" t="s">
        <v>50</v>
      </c>
      <c r="E66" s="88">
        <v>5480</v>
      </c>
      <c r="F66" s="21"/>
      <c r="G66" s="21"/>
      <c r="H66" s="21"/>
      <c r="I66" s="21"/>
      <c r="J66" s="21"/>
      <c r="K66" s="21"/>
    </row>
    <row r="67" spans="1:11" x14ac:dyDescent="0.25">
      <c r="A67" s="23" t="s">
        <v>113</v>
      </c>
      <c r="B67" s="31">
        <v>18180</v>
      </c>
      <c r="C67" s="30">
        <v>45730</v>
      </c>
      <c r="D67" s="23" t="s">
        <v>50</v>
      </c>
      <c r="E67" s="88">
        <v>18180</v>
      </c>
      <c r="F67" s="21"/>
      <c r="G67" s="21"/>
      <c r="H67" s="21"/>
      <c r="I67" s="21"/>
      <c r="J67" s="21"/>
      <c r="K67" s="21"/>
    </row>
    <row r="68" spans="1:11" x14ac:dyDescent="0.25">
      <c r="A68" s="23" t="s">
        <v>114</v>
      </c>
      <c r="B68" s="31">
        <v>14580</v>
      </c>
      <c r="C68" s="30">
        <v>45727</v>
      </c>
      <c r="D68" s="23" t="s">
        <v>50</v>
      </c>
      <c r="E68" s="88">
        <v>14580</v>
      </c>
      <c r="F68" s="21"/>
      <c r="G68" s="21"/>
      <c r="H68" s="21"/>
      <c r="I68" s="21"/>
      <c r="J68" s="21"/>
      <c r="K68" s="21"/>
    </row>
    <row r="69" spans="1:11" x14ac:dyDescent="0.25">
      <c r="A69" s="23" t="s">
        <v>115</v>
      </c>
      <c r="B69" s="31">
        <v>33090</v>
      </c>
      <c r="C69" s="30">
        <v>45727</v>
      </c>
      <c r="D69" s="23" t="s">
        <v>50</v>
      </c>
      <c r="E69" s="88">
        <v>33090</v>
      </c>
      <c r="F69" s="21"/>
      <c r="G69" s="21"/>
      <c r="H69" s="21"/>
      <c r="I69" s="21"/>
      <c r="J69" s="21"/>
      <c r="K69" s="21"/>
    </row>
    <row r="70" spans="1:11" x14ac:dyDescent="0.25">
      <c r="A70" s="23" t="s">
        <v>116</v>
      </c>
      <c r="B70" s="31">
        <v>55880</v>
      </c>
      <c r="C70" s="30">
        <v>45706</v>
      </c>
      <c r="D70" s="23" t="s">
        <v>50</v>
      </c>
      <c r="E70" s="23"/>
      <c r="F70" s="21">
        <v>55880</v>
      </c>
      <c r="G70" s="21"/>
      <c r="H70" s="21"/>
      <c r="I70" s="21"/>
      <c r="J70" s="21"/>
      <c r="K70" s="21"/>
    </row>
    <row r="71" spans="1:11" x14ac:dyDescent="0.25">
      <c r="A71" s="23" t="s">
        <v>117</v>
      </c>
      <c r="B71" s="31">
        <v>12780</v>
      </c>
      <c r="C71" s="30">
        <v>45730</v>
      </c>
      <c r="D71" s="23" t="s">
        <v>50</v>
      </c>
      <c r="E71" s="88">
        <v>12780</v>
      </c>
      <c r="F71" s="21"/>
      <c r="G71" s="21"/>
      <c r="H71" s="21"/>
      <c r="I71" s="21"/>
      <c r="J71" s="21"/>
      <c r="K71" s="21"/>
    </row>
    <row r="72" spans="1:11" x14ac:dyDescent="0.25">
      <c r="A72" s="23" t="s">
        <v>118</v>
      </c>
      <c r="B72" s="31">
        <v>18940</v>
      </c>
      <c r="C72" s="30">
        <v>45714</v>
      </c>
      <c r="D72" s="23" t="s">
        <v>50</v>
      </c>
      <c r="E72" s="88">
        <v>18940</v>
      </c>
      <c r="F72" s="21"/>
      <c r="G72" s="21"/>
      <c r="H72" s="21"/>
      <c r="I72" s="21"/>
      <c r="J72" s="21"/>
      <c r="K72" s="21"/>
    </row>
    <row r="73" spans="1:11" x14ac:dyDescent="0.25">
      <c r="A73" s="23" t="s">
        <v>119</v>
      </c>
      <c r="B73" s="31">
        <v>31245.200000000001</v>
      </c>
      <c r="C73" s="30">
        <v>45737</v>
      </c>
      <c r="D73" s="23" t="s">
        <v>50</v>
      </c>
      <c r="E73" s="88">
        <v>31245.200000000001</v>
      </c>
      <c r="F73" s="21"/>
      <c r="G73" s="21"/>
      <c r="H73" s="21"/>
      <c r="I73" s="21"/>
      <c r="J73" s="21"/>
      <c r="K73" s="21"/>
    </row>
    <row r="74" spans="1:11" x14ac:dyDescent="0.25">
      <c r="A74" s="23" t="s">
        <v>120</v>
      </c>
      <c r="B74" s="31">
        <v>17980</v>
      </c>
      <c r="C74" s="30">
        <v>45730</v>
      </c>
      <c r="D74" s="23" t="s">
        <v>50</v>
      </c>
      <c r="E74" s="88">
        <v>17980</v>
      </c>
      <c r="F74" s="21"/>
      <c r="G74" s="21"/>
      <c r="H74" s="21"/>
      <c r="I74" s="21"/>
      <c r="J74" s="21"/>
      <c r="K74" s="21"/>
    </row>
    <row r="75" spans="1:11" x14ac:dyDescent="0.25">
      <c r="A75" s="23" t="s">
        <v>121</v>
      </c>
      <c r="B75" s="31">
        <v>14980</v>
      </c>
      <c r="C75" s="30">
        <v>45741</v>
      </c>
      <c r="D75" s="23" t="s">
        <v>50</v>
      </c>
      <c r="E75" s="88">
        <v>14980</v>
      </c>
      <c r="F75" s="21"/>
      <c r="G75" s="21"/>
      <c r="H75" s="21"/>
      <c r="I75" s="21"/>
      <c r="J75" s="21"/>
      <c r="K75" s="21"/>
    </row>
    <row r="76" spans="1:11" x14ac:dyDescent="0.25">
      <c r="A76" s="23" t="s">
        <v>122</v>
      </c>
      <c r="B76" s="31">
        <v>15940</v>
      </c>
      <c r="C76" s="30">
        <v>45729</v>
      </c>
      <c r="D76" s="23" t="s">
        <v>50</v>
      </c>
      <c r="E76" s="88">
        <v>15940</v>
      </c>
      <c r="F76" s="21"/>
      <c r="G76" s="21"/>
      <c r="H76" s="21"/>
      <c r="I76" s="21"/>
      <c r="J76" s="21"/>
      <c r="K76" s="21"/>
    </row>
    <row r="77" spans="1:11" x14ac:dyDescent="0.25">
      <c r="A77" s="23" t="s">
        <v>57</v>
      </c>
      <c r="B77" s="31">
        <v>23726</v>
      </c>
      <c r="C77" s="30">
        <v>41093</v>
      </c>
      <c r="D77" s="23" t="s">
        <v>50</v>
      </c>
      <c r="E77" s="88"/>
      <c r="F77" s="21"/>
      <c r="G77" s="21"/>
      <c r="H77" s="21"/>
      <c r="I77" s="21"/>
      <c r="J77" s="21"/>
      <c r="K77" s="21">
        <v>23726</v>
      </c>
    </row>
    <row r="78" spans="1:11" x14ac:dyDescent="0.25">
      <c r="A78" s="23"/>
      <c r="B78" s="21"/>
      <c r="C78" s="30"/>
      <c r="D78" s="25"/>
      <c r="E78" s="25"/>
      <c r="F78" s="21"/>
      <c r="G78" s="21"/>
      <c r="H78" s="21"/>
      <c r="I78" s="21"/>
      <c r="J78" s="21"/>
      <c r="K78" s="21"/>
    </row>
    <row r="79" spans="1:11" x14ac:dyDescent="0.25">
      <c r="A79" s="23"/>
      <c r="B79" s="24">
        <f>SUM(B23:B78)</f>
        <v>829830.61999999988</v>
      </c>
      <c r="C79" s="22"/>
      <c r="D79" s="23"/>
      <c r="E79" s="23"/>
      <c r="F79" s="21"/>
      <c r="G79" s="21"/>
      <c r="H79" s="21"/>
      <c r="I79" s="21"/>
      <c r="J79" s="21"/>
      <c r="K79" s="21"/>
    </row>
    <row r="80" spans="1:11" x14ac:dyDescent="0.25">
      <c r="A80" s="20" t="s">
        <v>53</v>
      </c>
      <c r="B80" s="21"/>
      <c r="C80" s="22"/>
      <c r="D80" s="23"/>
      <c r="E80" s="23"/>
      <c r="F80" s="21"/>
      <c r="G80" s="21"/>
      <c r="H80" s="21"/>
      <c r="I80" s="21"/>
      <c r="J80" s="21"/>
      <c r="K80" s="21"/>
    </row>
    <row r="81" spans="1:11" x14ac:dyDescent="0.25">
      <c r="A81" s="23" t="s">
        <v>32</v>
      </c>
      <c r="B81" s="31">
        <v>11583</v>
      </c>
      <c r="C81" s="32" t="s">
        <v>49</v>
      </c>
      <c r="D81" s="23" t="s">
        <v>50</v>
      </c>
      <c r="E81" s="23"/>
      <c r="F81" s="21"/>
      <c r="G81" s="21"/>
      <c r="H81" s="21"/>
      <c r="I81" s="21"/>
      <c r="J81" s="21"/>
      <c r="K81" s="31">
        <v>11583</v>
      </c>
    </row>
    <row r="82" spans="1:11" x14ac:dyDescent="0.25">
      <c r="A82" s="23" t="s">
        <v>33</v>
      </c>
      <c r="B82" s="31">
        <v>1590</v>
      </c>
      <c r="C82" s="32" t="s">
        <v>49</v>
      </c>
      <c r="D82" s="23" t="s">
        <v>50</v>
      </c>
      <c r="E82" s="23"/>
      <c r="F82" s="21"/>
      <c r="G82" s="21"/>
      <c r="H82" s="21"/>
      <c r="I82" s="21"/>
      <c r="J82" s="21"/>
      <c r="K82" s="31">
        <v>1590</v>
      </c>
    </row>
    <row r="83" spans="1:11" x14ac:dyDescent="0.25">
      <c r="A83" s="23" t="s">
        <v>34</v>
      </c>
      <c r="B83" s="31">
        <v>6068</v>
      </c>
      <c r="C83" s="32" t="s">
        <v>49</v>
      </c>
      <c r="D83" s="23" t="s">
        <v>50</v>
      </c>
      <c r="E83" s="23"/>
      <c r="F83" s="21"/>
      <c r="G83" s="21"/>
      <c r="H83" s="21"/>
      <c r="I83" s="21"/>
      <c r="J83" s="21"/>
      <c r="K83" s="31">
        <v>6068</v>
      </c>
    </row>
    <row r="84" spans="1:11" x14ac:dyDescent="0.25">
      <c r="A84" s="23" t="s">
        <v>35</v>
      </c>
      <c r="B84" s="31">
        <v>13690</v>
      </c>
      <c r="C84" s="32" t="s">
        <v>49</v>
      </c>
      <c r="D84" s="23" t="s">
        <v>50</v>
      </c>
      <c r="E84" s="23"/>
      <c r="F84" s="21"/>
      <c r="G84" s="21"/>
      <c r="H84" s="21"/>
      <c r="I84" s="21"/>
      <c r="J84" s="21"/>
      <c r="K84" s="31">
        <v>13690</v>
      </c>
    </row>
    <row r="85" spans="1:11" x14ac:dyDescent="0.25">
      <c r="A85" s="23" t="s">
        <v>36</v>
      </c>
      <c r="B85" s="31">
        <v>3110</v>
      </c>
      <c r="C85" s="32" t="s">
        <v>49</v>
      </c>
      <c r="D85" s="23" t="s">
        <v>50</v>
      </c>
      <c r="E85" s="23"/>
      <c r="F85" s="21"/>
      <c r="G85" s="21"/>
      <c r="H85" s="21"/>
      <c r="I85" s="21"/>
      <c r="J85" s="21"/>
      <c r="K85" s="31">
        <v>3110</v>
      </c>
    </row>
    <row r="86" spans="1:11" x14ac:dyDescent="0.25">
      <c r="A86" s="23" t="s">
        <v>37</v>
      </c>
      <c r="B86" s="31">
        <v>3378</v>
      </c>
      <c r="C86" s="32" t="s">
        <v>49</v>
      </c>
      <c r="D86" s="23" t="s">
        <v>50</v>
      </c>
      <c r="E86" s="23"/>
      <c r="F86" s="21"/>
      <c r="G86" s="21"/>
      <c r="H86" s="21"/>
      <c r="I86" s="21"/>
      <c r="J86" s="21"/>
      <c r="K86" s="31">
        <v>3378</v>
      </c>
    </row>
    <row r="87" spans="1:11" x14ac:dyDescent="0.25">
      <c r="A87" s="23" t="s">
        <v>38</v>
      </c>
      <c r="B87" s="31">
        <v>5450</v>
      </c>
      <c r="C87" s="32" t="s">
        <v>49</v>
      </c>
      <c r="D87" s="23" t="s">
        <v>50</v>
      </c>
      <c r="E87" s="23"/>
      <c r="F87" s="21"/>
      <c r="G87" s="21"/>
      <c r="H87" s="21"/>
      <c r="I87" s="21"/>
      <c r="J87" s="21"/>
      <c r="K87" s="31">
        <v>5450</v>
      </c>
    </row>
    <row r="88" spans="1:11" x14ac:dyDescent="0.25">
      <c r="A88" s="23" t="s">
        <v>39</v>
      </c>
      <c r="B88" s="31">
        <v>3378</v>
      </c>
      <c r="C88" s="32">
        <v>42062</v>
      </c>
      <c r="D88" s="23" t="s">
        <v>50</v>
      </c>
      <c r="E88" s="23"/>
      <c r="F88" s="21"/>
      <c r="G88" s="21"/>
      <c r="H88" s="21"/>
      <c r="I88" s="21"/>
      <c r="J88" s="21"/>
      <c r="K88" s="31">
        <v>3378</v>
      </c>
    </row>
    <row r="89" spans="1:11" x14ac:dyDescent="0.25">
      <c r="A89" s="23" t="s">
        <v>40</v>
      </c>
      <c r="B89" s="31">
        <v>1500</v>
      </c>
      <c r="C89" s="32" t="s">
        <v>49</v>
      </c>
      <c r="D89" s="23" t="s">
        <v>50</v>
      </c>
      <c r="E89" s="23"/>
      <c r="F89" s="21"/>
      <c r="G89" s="21"/>
      <c r="H89" s="21"/>
      <c r="I89" s="21"/>
      <c r="J89" s="21"/>
      <c r="K89" s="31">
        <v>1500</v>
      </c>
    </row>
    <row r="90" spans="1:11" x14ac:dyDescent="0.25">
      <c r="A90" s="23" t="s">
        <v>41</v>
      </c>
      <c r="B90" s="31">
        <v>2230</v>
      </c>
      <c r="C90" s="32">
        <v>38807</v>
      </c>
      <c r="D90" s="23" t="s">
        <v>50</v>
      </c>
      <c r="E90" s="23"/>
      <c r="F90" s="21"/>
      <c r="G90" s="21"/>
      <c r="H90" s="21"/>
      <c r="I90" s="21"/>
      <c r="J90" s="21"/>
      <c r="K90" s="31">
        <v>2230</v>
      </c>
    </row>
    <row r="91" spans="1:11" x14ac:dyDescent="0.25">
      <c r="A91" s="23" t="s">
        <v>42</v>
      </c>
      <c r="B91" s="31">
        <v>1528</v>
      </c>
      <c r="C91" s="32" t="s">
        <v>49</v>
      </c>
      <c r="D91" s="23" t="s">
        <v>50</v>
      </c>
      <c r="E91" s="23"/>
      <c r="F91" s="21"/>
      <c r="G91" s="21"/>
      <c r="H91" s="21"/>
      <c r="I91" s="21"/>
      <c r="J91" s="21"/>
      <c r="K91" s="31">
        <v>1528</v>
      </c>
    </row>
    <row r="92" spans="1:11" x14ac:dyDescent="0.25">
      <c r="A92" s="23" t="s">
        <v>43</v>
      </c>
      <c r="B92" s="31">
        <v>4000</v>
      </c>
      <c r="C92" s="32" t="s">
        <v>49</v>
      </c>
      <c r="D92" s="23" t="s">
        <v>50</v>
      </c>
      <c r="E92" s="23"/>
      <c r="F92" s="21"/>
      <c r="G92" s="21"/>
      <c r="H92" s="21"/>
      <c r="I92" s="21"/>
      <c r="J92" s="21"/>
      <c r="K92" s="31">
        <v>4000</v>
      </c>
    </row>
    <row r="93" spans="1:11" x14ac:dyDescent="0.25">
      <c r="A93" s="23" t="s">
        <v>44</v>
      </c>
      <c r="B93" s="31">
        <v>5658</v>
      </c>
      <c r="C93" s="32" t="s">
        <v>49</v>
      </c>
      <c r="D93" s="23" t="s">
        <v>50</v>
      </c>
      <c r="E93" s="23"/>
      <c r="F93" s="21"/>
      <c r="G93" s="21"/>
      <c r="H93" s="21"/>
      <c r="I93" s="21"/>
      <c r="J93" s="21"/>
      <c r="K93" s="31">
        <v>5658</v>
      </c>
    </row>
    <row r="94" spans="1:11" x14ac:dyDescent="0.25">
      <c r="A94" s="23" t="s">
        <v>45</v>
      </c>
      <c r="B94" s="31">
        <v>5510</v>
      </c>
      <c r="C94" s="32" t="s">
        <v>49</v>
      </c>
      <c r="D94" s="23" t="s">
        <v>50</v>
      </c>
      <c r="E94" s="23"/>
      <c r="F94" s="21"/>
      <c r="G94" s="21"/>
      <c r="H94" s="21"/>
      <c r="I94" s="21"/>
      <c r="J94" s="21"/>
      <c r="K94" s="31">
        <v>5510</v>
      </c>
    </row>
    <row r="95" spans="1:11" x14ac:dyDescent="0.25">
      <c r="A95" s="23" t="s">
        <v>46</v>
      </c>
      <c r="B95" s="31">
        <v>5814</v>
      </c>
      <c r="C95" s="32">
        <v>38807</v>
      </c>
      <c r="D95" s="23" t="s">
        <v>50</v>
      </c>
      <c r="E95" s="23"/>
      <c r="F95" s="21"/>
      <c r="G95" s="21"/>
      <c r="H95" s="21"/>
      <c r="I95" s="21"/>
      <c r="J95" s="21"/>
      <c r="K95" s="31">
        <v>5814</v>
      </c>
    </row>
    <row r="96" spans="1:11" x14ac:dyDescent="0.25">
      <c r="A96" s="23" t="s">
        <v>47</v>
      </c>
      <c r="B96" s="31">
        <v>2070</v>
      </c>
      <c r="C96" s="32" t="s">
        <v>49</v>
      </c>
      <c r="D96" s="23" t="s">
        <v>50</v>
      </c>
      <c r="E96" s="23"/>
      <c r="F96" s="21"/>
      <c r="G96" s="21"/>
      <c r="H96" s="21"/>
      <c r="I96" s="21"/>
      <c r="J96" s="21"/>
      <c r="K96" s="31">
        <v>2070</v>
      </c>
    </row>
    <row r="97" spans="1:12" x14ac:dyDescent="0.25">
      <c r="A97" s="23" t="s">
        <v>48</v>
      </c>
      <c r="B97" s="31">
        <v>720000</v>
      </c>
      <c r="C97" s="32">
        <v>40653</v>
      </c>
      <c r="D97" s="23" t="s">
        <v>31</v>
      </c>
      <c r="E97" s="23"/>
      <c r="F97" s="21"/>
      <c r="G97" s="21"/>
      <c r="H97" s="21"/>
      <c r="I97" s="21"/>
      <c r="J97" s="21"/>
      <c r="K97" s="31">
        <v>720000</v>
      </c>
    </row>
    <row r="98" spans="1:12" x14ac:dyDescent="0.25">
      <c r="A98" s="23"/>
      <c r="B98" s="24">
        <f>SUM(B81:B97)</f>
        <v>796557</v>
      </c>
      <c r="C98" s="23"/>
      <c r="D98" s="23"/>
      <c r="E98" s="23"/>
      <c r="F98" s="21"/>
      <c r="G98" s="21"/>
      <c r="H98" s="21"/>
      <c r="I98" s="21"/>
      <c r="J98" s="21"/>
      <c r="K98" s="21"/>
    </row>
    <row r="99" spans="1:12" s="29" customFormat="1" ht="15.75" x14ac:dyDescent="0.25">
      <c r="A99" s="26" t="s">
        <v>22</v>
      </c>
      <c r="B99" s="27">
        <f>SUM(B98,B79,B21)</f>
        <v>10552429.619999999</v>
      </c>
      <c r="C99" s="27"/>
      <c r="D99" s="27"/>
      <c r="E99" s="27">
        <f>SUM(E21:E98)</f>
        <v>9591772.6199999992</v>
      </c>
      <c r="F99" s="27">
        <f t="shared" ref="F99:J99" si="0">SUM(F12:F91)</f>
        <v>100374</v>
      </c>
      <c r="G99" s="27">
        <f t="shared" si="0"/>
        <v>40000</v>
      </c>
      <c r="H99" s="27">
        <f t="shared" si="0"/>
        <v>0</v>
      </c>
      <c r="I99" s="27">
        <f t="shared" si="0"/>
        <v>0</v>
      </c>
      <c r="J99" s="27">
        <f t="shared" si="0"/>
        <v>0</v>
      </c>
      <c r="K99" s="27">
        <f>SUM(K12:K97)</f>
        <v>820283</v>
      </c>
      <c r="L99" s="28"/>
    </row>
    <row r="101" spans="1:12" x14ac:dyDescent="0.25">
      <c r="A101" s="78" t="s">
        <v>23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</row>
    <row r="104" spans="1:12" x14ac:dyDescent="0.25">
      <c r="A104" s="16" t="s">
        <v>124</v>
      </c>
      <c r="D104" s="79" t="s">
        <v>123</v>
      </c>
      <c r="E104" s="79"/>
      <c r="F104" s="79"/>
    </row>
    <row r="105" spans="1:12" x14ac:dyDescent="0.25">
      <c r="A105" s="84" t="s">
        <v>60</v>
      </c>
      <c r="B105" s="84"/>
      <c r="D105" s="84" t="s">
        <v>61</v>
      </c>
      <c r="E105" s="84"/>
      <c r="F105" s="84"/>
    </row>
    <row r="106" spans="1:12" x14ac:dyDescent="0.25">
      <c r="A106" s="79" t="s">
        <v>24</v>
      </c>
      <c r="B106" s="79"/>
      <c r="D106" s="80" t="s">
        <v>25</v>
      </c>
      <c r="E106" s="80"/>
      <c r="F106" s="80"/>
    </row>
  </sheetData>
  <sheetProtection formatCells="0" formatColumns="0" formatRows="0" insertColumns="0" insertRows="0" insertHyperlinks="0" deleteColumns="0" deleteRows="0" sort="0" autoFilter="0" pivotTables="0"/>
  <mergeCells count="15">
    <mergeCell ref="A3:K3"/>
    <mergeCell ref="A101:K101"/>
    <mergeCell ref="A106:B106"/>
    <mergeCell ref="D106:F106"/>
    <mergeCell ref="A9:A11"/>
    <mergeCell ref="B9:B11"/>
    <mergeCell ref="C9:C11"/>
    <mergeCell ref="D9:D11"/>
    <mergeCell ref="F9:K9"/>
    <mergeCell ref="F10:H10"/>
    <mergeCell ref="I10:K10"/>
    <mergeCell ref="D105:F105"/>
    <mergeCell ref="A105:B105"/>
    <mergeCell ref="E9:E11"/>
    <mergeCell ref="D104:F104"/>
  </mergeCells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23AD-6E6B-4D82-8776-7BD77B374A78}">
  <dimension ref="F10:Q41"/>
  <sheetViews>
    <sheetView topLeftCell="A7" workbookViewId="0">
      <selection activeCell="H12" sqref="H12"/>
    </sheetView>
  </sheetViews>
  <sheetFormatPr defaultRowHeight="15" x14ac:dyDescent="0.25"/>
  <cols>
    <col min="8" max="8" width="11.140625" bestFit="1" customWidth="1"/>
    <col min="10" max="10" width="12.140625" bestFit="1" customWidth="1"/>
    <col min="11" max="11" width="11.140625" bestFit="1" customWidth="1"/>
  </cols>
  <sheetData>
    <row r="10" spans="6:17" x14ac:dyDescent="0.25">
      <c r="F10" s="33" t="s">
        <v>51</v>
      </c>
      <c r="G10" s="34"/>
      <c r="H10" s="35"/>
      <c r="I10" s="36"/>
      <c r="J10" s="36"/>
      <c r="K10" s="36"/>
      <c r="L10" s="37"/>
      <c r="M10" s="37"/>
      <c r="N10" s="37"/>
      <c r="O10" s="37"/>
      <c r="P10" s="37"/>
      <c r="Q10" s="37"/>
    </row>
    <row r="11" spans="6:17" x14ac:dyDescent="0.25">
      <c r="F11" s="38"/>
      <c r="G11" s="39"/>
      <c r="H11" s="40"/>
      <c r="I11" s="41"/>
      <c r="J11" s="41"/>
      <c r="K11" s="41"/>
      <c r="L11" s="42"/>
      <c r="M11" s="42"/>
      <c r="N11" s="42"/>
      <c r="O11" s="42"/>
      <c r="P11" s="42"/>
      <c r="Q11" s="42"/>
    </row>
    <row r="12" spans="6:17" x14ac:dyDescent="0.25">
      <c r="F12" s="43" t="s">
        <v>54</v>
      </c>
      <c r="G12" s="44"/>
      <c r="H12" s="45">
        <v>4200000</v>
      </c>
      <c r="I12" s="46">
        <v>45576</v>
      </c>
      <c r="J12" s="47" t="s">
        <v>31</v>
      </c>
      <c r="K12" s="45">
        <v>4200000</v>
      </c>
      <c r="L12" s="47"/>
      <c r="M12" s="45"/>
      <c r="N12" s="47"/>
      <c r="O12" s="47"/>
      <c r="P12" s="47"/>
      <c r="Q12" s="47"/>
    </row>
    <row r="13" spans="6:17" x14ac:dyDescent="0.25">
      <c r="F13" s="43"/>
      <c r="G13" s="48"/>
      <c r="H13" s="45"/>
      <c r="I13" s="46"/>
      <c r="J13" s="47"/>
      <c r="K13" s="45"/>
      <c r="L13" s="47"/>
      <c r="M13" s="45"/>
      <c r="N13" s="47"/>
      <c r="O13" s="47"/>
      <c r="P13" s="47"/>
      <c r="Q13" s="47"/>
    </row>
    <row r="14" spans="6:17" x14ac:dyDescent="0.25">
      <c r="F14" s="49" t="s">
        <v>55</v>
      </c>
      <c r="G14" s="50"/>
      <c r="H14" s="51">
        <f>SUM(H12:H12)</f>
        <v>4200000</v>
      </c>
      <c r="I14" s="52"/>
      <c r="J14" s="51"/>
      <c r="K14" s="51">
        <f t="shared" ref="K14:Q14" si="0">SUM(K12:K12)</f>
        <v>4200000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51">
        <f t="shared" si="0"/>
        <v>0</v>
      </c>
      <c r="Q14" s="51">
        <f t="shared" si="0"/>
        <v>0</v>
      </c>
    </row>
    <row r="15" spans="6:17" x14ac:dyDescent="0.25">
      <c r="F15" s="33" t="s">
        <v>52</v>
      </c>
      <c r="G15" s="53"/>
      <c r="H15" s="54"/>
      <c r="I15" s="55"/>
      <c r="J15" s="54"/>
      <c r="K15" s="54"/>
      <c r="L15" s="54"/>
      <c r="M15" s="54"/>
      <c r="N15" s="54"/>
      <c r="O15" s="54"/>
      <c r="P15" s="54"/>
      <c r="Q15" s="54"/>
    </row>
    <row r="16" spans="6:17" x14ac:dyDescent="0.25">
      <c r="F16" s="56" t="s">
        <v>56</v>
      </c>
      <c r="G16" s="57"/>
      <c r="H16" s="58">
        <v>40000</v>
      </c>
      <c r="I16" s="59">
        <v>45628</v>
      </c>
      <c r="J16" s="60" t="s">
        <v>50</v>
      </c>
      <c r="K16" s="58">
        <v>40000</v>
      </c>
      <c r="L16" s="58"/>
      <c r="M16" s="57"/>
      <c r="N16" s="57"/>
      <c r="O16" s="57"/>
      <c r="P16" s="57"/>
      <c r="Q16" s="57"/>
    </row>
    <row r="17" spans="6:17" x14ac:dyDescent="0.25">
      <c r="F17" s="43" t="s">
        <v>57</v>
      </c>
      <c r="G17" s="44"/>
      <c r="H17" s="45">
        <v>23726</v>
      </c>
      <c r="I17" s="46">
        <v>41093</v>
      </c>
      <c r="J17" s="60" t="s">
        <v>50</v>
      </c>
      <c r="K17" s="45"/>
      <c r="L17" s="47"/>
      <c r="M17" s="47"/>
      <c r="N17" s="47"/>
      <c r="O17" s="47"/>
      <c r="P17" s="47"/>
      <c r="Q17" s="61">
        <f>H17</f>
        <v>23726</v>
      </c>
    </row>
    <row r="18" spans="6:17" x14ac:dyDescent="0.25">
      <c r="F18" s="43"/>
      <c r="G18" s="44"/>
      <c r="H18" s="45"/>
      <c r="I18" s="46"/>
      <c r="J18" s="60"/>
      <c r="K18" s="45"/>
      <c r="L18" s="47"/>
      <c r="M18" s="47"/>
      <c r="N18" s="47"/>
      <c r="O18" s="47"/>
      <c r="P18" s="47"/>
      <c r="Q18" s="61"/>
    </row>
    <row r="19" spans="6:17" x14ac:dyDescent="0.25">
      <c r="F19" s="49" t="s">
        <v>55</v>
      </c>
      <c r="G19" s="62"/>
      <c r="H19" s="51">
        <f>SUM(H16:H17)</f>
        <v>63726</v>
      </c>
      <c r="I19" s="52"/>
      <c r="J19" s="51"/>
      <c r="K19" s="51">
        <f>SUM(K16:K17)</f>
        <v>40000</v>
      </c>
      <c r="L19" s="51">
        <f>SUM(L16:L17)</f>
        <v>0</v>
      </c>
      <c r="M19" s="51">
        <f>SUM(M17:M17)</f>
        <v>0</v>
      </c>
      <c r="N19" s="51">
        <f>SUM(N17:N17)</f>
        <v>0</v>
      </c>
      <c r="O19" s="51">
        <f>SUM(O17:O17)</f>
        <v>0</v>
      </c>
      <c r="P19" s="51">
        <f>SUM(P17:P17)</f>
        <v>0</v>
      </c>
      <c r="Q19" s="51">
        <f>SUM(Q17:Q17)</f>
        <v>23726</v>
      </c>
    </row>
    <row r="20" spans="6:17" x14ac:dyDescent="0.25">
      <c r="F20" s="63" t="s">
        <v>53</v>
      </c>
      <c r="G20" s="44"/>
      <c r="H20" s="47"/>
      <c r="I20" s="60"/>
      <c r="J20" s="47"/>
      <c r="K20" s="47"/>
      <c r="L20" s="47"/>
      <c r="M20" s="47"/>
      <c r="N20" s="47"/>
      <c r="O20" s="47"/>
      <c r="P20" s="47"/>
      <c r="Q20" s="47"/>
    </row>
    <row r="21" spans="6:17" x14ac:dyDescent="0.25">
      <c r="F21" s="43" t="s">
        <v>32</v>
      </c>
      <c r="G21" s="44"/>
      <c r="H21" s="45">
        <v>11583</v>
      </c>
      <c r="I21" s="46" t="s">
        <v>49</v>
      </c>
      <c r="J21" s="60" t="s">
        <v>50</v>
      </c>
      <c r="K21" s="60"/>
      <c r="L21" s="47"/>
      <c r="M21" s="47"/>
      <c r="N21" s="47"/>
      <c r="O21" s="47"/>
      <c r="P21" s="47"/>
      <c r="Q21" s="45">
        <v>11583</v>
      </c>
    </row>
    <row r="22" spans="6:17" x14ac:dyDescent="0.25">
      <c r="F22" s="43" t="s">
        <v>33</v>
      </c>
      <c r="G22" s="44"/>
      <c r="H22" s="45">
        <v>1590</v>
      </c>
      <c r="I22" s="46" t="s">
        <v>49</v>
      </c>
      <c r="J22" s="60" t="s">
        <v>50</v>
      </c>
      <c r="K22" s="60"/>
      <c r="L22" s="47"/>
      <c r="M22" s="47"/>
      <c r="N22" s="47"/>
      <c r="O22" s="47"/>
      <c r="P22" s="47"/>
      <c r="Q22" s="45">
        <v>1590</v>
      </c>
    </row>
    <row r="23" spans="6:17" x14ac:dyDescent="0.25">
      <c r="F23" s="43" t="s">
        <v>34</v>
      </c>
      <c r="G23" s="44"/>
      <c r="H23" s="45">
        <v>6068</v>
      </c>
      <c r="I23" s="46" t="s">
        <v>49</v>
      </c>
      <c r="J23" s="60" t="s">
        <v>50</v>
      </c>
      <c r="K23" s="60"/>
      <c r="L23" s="47"/>
      <c r="M23" s="47"/>
      <c r="N23" s="47"/>
      <c r="O23" s="47"/>
      <c r="P23" s="47"/>
      <c r="Q23" s="45">
        <v>6068</v>
      </c>
    </row>
    <row r="24" spans="6:17" x14ac:dyDescent="0.25">
      <c r="F24" s="43" t="s">
        <v>35</v>
      </c>
      <c r="G24" s="44"/>
      <c r="H24" s="45">
        <v>13690</v>
      </c>
      <c r="I24" s="46" t="s">
        <v>49</v>
      </c>
      <c r="J24" s="60" t="s">
        <v>50</v>
      </c>
      <c r="K24" s="60"/>
      <c r="L24" s="47"/>
      <c r="M24" s="47"/>
      <c r="N24" s="47"/>
      <c r="O24" s="47"/>
      <c r="P24" s="47"/>
      <c r="Q24" s="45">
        <v>13690</v>
      </c>
    </row>
    <row r="25" spans="6:17" x14ac:dyDescent="0.25">
      <c r="F25" s="43" t="s">
        <v>36</v>
      </c>
      <c r="G25" s="44"/>
      <c r="H25" s="45">
        <v>3110</v>
      </c>
      <c r="I25" s="46" t="s">
        <v>49</v>
      </c>
      <c r="J25" s="60" t="s">
        <v>50</v>
      </c>
      <c r="K25" s="60"/>
      <c r="L25" s="47"/>
      <c r="M25" s="47"/>
      <c r="N25" s="47"/>
      <c r="O25" s="47"/>
      <c r="P25" s="47"/>
      <c r="Q25" s="45">
        <v>3110</v>
      </c>
    </row>
    <row r="26" spans="6:17" x14ac:dyDescent="0.25">
      <c r="F26" s="43" t="s">
        <v>37</v>
      </c>
      <c r="G26" s="44"/>
      <c r="H26" s="45">
        <v>3378</v>
      </c>
      <c r="I26" s="46" t="s">
        <v>49</v>
      </c>
      <c r="J26" s="60" t="s">
        <v>50</v>
      </c>
      <c r="K26" s="60"/>
      <c r="L26" s="47"/>
      <c r="M26" s="47"/>
      <c r="N26" s="47"/>
      <c r="O26" s="47"/>
      <c r="P26" s="47"/>
      <c r="Q26" s="45">
        <v>3378</v>
      </c>
    </row>
    <row r="27" spans="6:17" x14ac:dyDescent="0.25">
      <c r="F27" s="43" t="s">
        <v>38</v>
      </c>
      <c r="G27" s="44"/>
      <c r="H27" s="45">
        <v>5450</v>
      </c>
      <c r="I27" s="46" t="s">
        <v>49</v>
      </c>
      <c r="J27" s="60" t="s">
        <v>50</v>
      </c>
      <c r="K27" s="60"/>
      <c r="L27" s="47"/>
      <c r="M27" s="47"/>
      <c r="N27" s="47"/>
      <c r="O27" s="47"/>
      <c r="P27" s="47"/>
      <c r="Q27" s="45">
        <v>5450</v>
      </c>
    </row>
    <row r="28" spans="6:17" x14ac:dyDescent="0.25">
      <c r="F28" s="43" t="s">
        <v>39</v>
      </c>
      <c r="G28" s="44"/>
      <c r="H28" s="45">
        <v>3378</v>
      </c>
      <c r="I28" s="46">
        <v>42062</v>
      </c>
      <c r="J28" s="60" t="s">
        <v>50</v>
      </c>
      <c r="K28" s="60"/>
      <c r="L28" s="47"/>
      <c r="M28" s="47"/>
      <c r="N28" s="47"/>
      <c r="O28" s="47"/>
      <c r="P28" s="47"/>
      <c r="Q28" s="45">
        <v>3378</v>
      </c>
    </row>
    <row r="29" spans="6:17" x14ac:dyDescent="0.25">
      <c r="F29" s="43" t="s">
        <v>40</v>
      </c>
      <c r="G29" s="44"/>
      <c r="H29" s="45">
        <v>1500</v>
      </c>
      <c r="I29" s="46" t="s">
        <v>49</v>
      </c>
      <c r="J29" s="60" t="s">
        <v>50</v>
      </c>
      <c r="K29" s="60"/>
      <c r="L29" s="47"/>
      <c r="M29" s="47"/>
      <c r="N29" s="47"/>
      <c r="O29" s="47"/>
      <c r="P29" s="47"/>
      <c r="Q29" s="45">
        <v>1500</v>
      </c>
    </row>
    <row r="30" spans="6:17" x14ac:dyDescent="0.25">
      <c r="F30" s="43" t="s">
        <v>41</v>
      </c>
      <c r="G30" s="44"/>
      <c r="H30" s="45">
        <v>2230</v>
      </c>
      <c r="I30" s="46">
        <v>38807</v>
      </c>
      <c r="J30" s="60" t="s">
        <v>50</v>
      </c>
      <c r="K30" s="60"/>
      <c r="L30" s="47"/>
      <c r="M30" s="47"/>
      <c r="N30" s="47"/>
      <c r="O30" s="47"/>
      <c r="P30" s="47"/>
      <c r="Q30" s="45">
        <v>2230</v>
      </c>
    </row>
    <row r="31" spans="6:17" x14ac:dyDescent="0.25">
      <c r="F31" s="43" t="s">
        <v>42</v>
      </c>
      <c r="G31" s="44"/>
      <c r="H31" s="45">
        <v>1528</v>
      </c>
      <c r="I31" s="46" t="s">
        <v>49</v>
      </c>
      <c r="J31" s="60" t="s">
        <v>50</v>
      </c>
      <c r="K31" s="60"/>
      <c r="L31" s="47"/>
      <c r="M31" s="47"/>
      <c r="N31" s="47"/>
      <c r="O31" s="47"/>
      <c r="P31" s="47"/>
      <c r="Q31" s="45">
        <v>1528</v>
      </c>
    </row>
    <row r="32" spans="6:17" x14ac:dyDescent="0.25">
      <c r="F32" s="43" t="s">
        <v>43</v>
      </c>
      <c r="G32" s="44"/>
      <c r="H32" s="45">
        <v>4000</v>
      </c>
      <c r="I32" s="46" t="s">
        <v>49</v>
      </c>
      <c r="J32" s="60" t="s">
        <v>50</v>
      </c>
      <c r="K32" s="60"/>
      <c r="L32" s="47"/>
      <c r="M32" s="47"/>
      <c r="N32" s="47"/>
      <c r="O32" s="47"/>
      <c r="P32" s="47"/>
      <c r="Q32" s="45">
        <v>4000</v>
      </c>
    </row>
    <row r="33" spans="6:17" x14ac:dyDescent="0.25">
      <c r="F33" s="64" t="s">
        <v>44</v>
      </c>
      <c r="G33" s="44"/>
      <c r="H33" s="45">
        <v>5658</v>
      </c>
      <c r="I33" s="46" t="s">
        <v>49</v>
      </c>
      <c r="J33" s="60" t="s">
        <v>50</v>
      </c>
      <c r="K33" s="60"/>
      <c r="L33" s="47"/>
      <c r="M33" s="47"/>
      <c r="N33" s="47"/>
      <c r="O33" s="47"/>
      <c r="P33" s="47"/>
      <c r="Q33" s="45">
        <v>5658</v>
      </c>
    </row>
    <row r="34" spans="6:17" x14ac:dyDescent="0.25">
      <c r="F34" s="64" t="s">
        <v>45</v>
      </c>
      <c r="G34" s="44"/>
      <c r="H34" s="45">
        <v>5510</v>
      </c>
      <c r="I34" s="46" t="s">
        <v>49</v>
      </c>
      <c r="J34" s="60" t="s">
        <v>50</v>
      </c>
      <c r="K34" s="60"/>
      <c r="L34" s="47"/>
      <c r="M34" s="47"/>
      <c r="N34" s="47"/>
      <c r="O34" s="47"/>
      <c r="P34" s="47"/>
      <c r="Q34" s="45">
        <v>5510</v>
      </c>
    </row>
    <row r="35" spans="6:17" x14ac:dyDescent="0.25">
      <c r="F35" s="64" t="s">
        <v>46</v>
      </c>
      <c r="G35" s="44"/>
      <c r="H35" s="45">
        <v>5814</v>
      </c>
      <c r="I35" s="46">
        <v>38807</v>
      </c>
      <c r="J35" s="60" t="s">
        <v>50</v>
      </c>
      <c r="K35" s="60"/>
      <c r="L35" s="47"/>
      <c r="M35" s="47"/>
      <c r="N35" s="47"/>
      <c r="O35" s="47"/>
      <c r="P35" s="47"/>
      <c r="Q35" s="45">
        <v>5814</v>
      </c>
    </row>
    <row r="36" spans="6:17" x14ac:dyDescent="0.25">
      <c r="F36" s="43" t="s">
        <v>47</v>
      </c>
      <c r="G36" s="44"/>
      <c r="H36" s="45">
        <v>2070</v>
      </c>
      <c r="I36" s="46" t="s">
        <v>49</v>
      </c>
      <c r="J36" s="60" t="s">
        <v>50</v>
      </c>
      <c r="K36" s="60"/>
      <c r="L36" s="47"/>
      <c r="M36" s="47"/>
      <c r="N36" s="47"/>
      <c r="O36" s="47"/>
      <c r="P36" s="47"/>
      <c r="Q36" s="45">
        <v>2070</v>
      </c>
    </row>
    <row r="37" spans="6:17" x14ac:dyDescent="0.25">
      <c r="F37" s="43" t="s">
        <v>48</v>
      </c>
      <c r="G37" s="44"/>
      <c r="H37" s="45">
        <v>720000</v>
      </c>
      <c r="I37" s="46">
        <v>40653</v>
      </c>
      <c r="J37" s="60" t="s">
        <v>31</v>
      </c>
      <c r="K37" s="60"/>
      <c r="L37" s="47"/>
      <c r="M37" s="47"/>
      <c r="N37" s="47"/>
      <c r="O37" s="47"/>
      <c r="P37" s="47"/>
      <c r="Q37" s="45">
        <v>720000</v>
      </c>
    </row>
    <row r="38" spans="6:17" x14ac:dyDescent="0.25">
      <c r="F38" s="65"/>
      <c r="G38" s="66"/>
      <c r="H38" s="67"/>
      <c r="I38" s="68"/>
      <c r="J38" s="69"/>
      <c r="K38" s="69"/>
      <c r="L38" s="69"/>
      <c r="M38" s="69"/>
      <c r="N38" s="69"/>
      <c r="O38" s="69"/>
      <c r="P38" s="69"/>
      <c r="Q38" s="69"/>
    </row>
    <row r="39" spans="6:17" x14ac:dyDescent="0.25">
      <c r="F39" s="49" t="s">
        <v>55</v>
      </c>
      <c r="G39" s="62"/>
      <c r="H39" s="51">
        <f>SUM(H21:H38)</f>
        <v>796557</v>
      </c>
      <c r="I39" s="52"/>
      <c r="J39" s="51"/>
      <c r="K39" s="51"/>
      <c r="L39" s="51">
        <f t="shared" ref="L39:Q39" si="1">SUM(L21:L38)</f>
        <v>0</v>
      </c>
      <c r="M39" s="51">
        <f t="shared" si="1"/>
        <v>0</v>
      </c>
      <c r="N39" s="51">
        <f t="shared" si="1"/>
        <v>0</v>
      </c>
      <c r="O39" s="51">
        <f t="shared" si="1"/>
        <v>0</v>
      </c>
      <c r="P39" s="51">
        <f t="shared" si="1"/>
        <v>0</v>
      </c>
      <c r="Q39" s="51">
        <f t="shared" si="1"/>
        <v>796557</v>
      </c>
    </row>
    <row r="40" spans="6:17" ht="15.75" thickBot="1" x14ac:dyDescent="0.3">
      <c r="F40" s="70" t="s">
        <v>58</v>
      </c>
      <c r="G40" s="71"/>
      <c r="H40" s="72">
        <f>H14+H19+H39</f>
        <v>5060283</v>
      </c>
      <c r="I40" s="73"/>
      <c r="J40" s="73"/>
      <c r="K40" s="74">
        <f t="shared" ref="K40:Q40" si="2">K14+K19+K39</f>
        <v>4240000</v>
      </c>
      <c r="L40" s="74">
        <f t="shared" si="2"/>
        <v>0</v>
      </c>
      <c r="M40" s="74">
        <f t="shared" si="2"/>
        <v>0</v>
      </c>
      <c r="N40" s="74">
        <f t="shared" si="2"/>
        <v>0</v>
      </c>
      <c r="O40" s="74">
        <f t="shared" si="2"/>
        <v>0</v>
      </c>
      <c r="P40" s="74">
        <f t="shared" si="2"/>
        <v>0</v>
      </c>
      <c r="Q40" s="74">
        <f t="shared" si="2"/>
        <v>820283</v>
      </c>
    </row>
    <row r="41" spans="6:17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26</v>
      </c>
    </row>
    <row r="3" spans="1:1" x14ac:dyDescent="0.25">
      <c r="A3" t="s">
        <v>27</v>
      </c>
    </row>
    <row r="5" spans="1:1" x14ac:dyDescent="0.25">
      <c r="A5" t="s">
        <v>28</v>
      </c>
    </row>
    <row r="6" spans="1:1" x14ac:dyDescent="0.25">
      <c r="A6" s="1" t="s">
        <v>29</v>
      </c>
    </row>
    <row r="9" spans="1:1" x14ac:dyDescent="0.25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12 - UCA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cp:lastPrinted>2025-02-26T05:47:50Z</cp:lastPrinted>
  <dcterms:created xsi:type="dcterms:W3CDTF">2015-06-05T18:17:20Z</dcterms:created>
  <dcterms:modified xsi:type="dcterms:W3CDTF">2025-05-08T08:18:16Z</dcterms:modified>
  <cp:category/>
</cp:coreProperties>
</file>